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nlawrence\Box\Nick's Docs on BOX\Projects\1. USAF FA805617D0004-Helmets\"/>
    </mc:Choice>
  </mc:AlternateContent>
  <xr:revisionPtr revIDLastSave="0" documentId="13_ncr:1_{F45BDE09-1921-4BD0-A7B4-8B5638AEFA41}" xr6:coauthVersionLast="44" xr6:coauthVersionMax="44" xr10:uidLastSave="{00000000-0000-0000-0000-000000000000}"/>
  <bookViews>
    <workbookView xWindow="-23148" yWindow="-108" windowWidth="23256" windowHeight="13176" xr2:uid="{CE8FDB54-AB5A-4BC4-BCE2-8F636FDCC5C1}"/>
  </bookViews>
  <sheets>
    <sheet name="Structural Helmet" sheetId="5" r:id="rId1"/>
    <sheet name="Proximity Helmet" sheetId="6" r:id="rId2"/>
    <sheet name="Tech-Rescue Helmet" sheetId="7" r:id="rId3"/>
    <sheet name="Replacement Parts" sheetId="9" r:id="rId4"/>
  </sheets>
  <externalReferences>
    <externalReference r:id="rId5"/>
    <externalReference r:id="rId6"/>
    <externalReference r:id="rId7"/>
    <externalReference r:id="rId8"/>
  </externalReferences>
  <definedNames>
    <definedName name="__1_7_LNC_GSA_Price_List" localSheetId="1">#REF!</definedName>
    <definedName name="__1_7_LNC_GSA_Price_List" localSheetId="3">#REF!</definedName>
    <definedName name="__1_7_LNC_GSA_Price_List" localSheetId="0">#REF!</definedName>
    <definedName name="__1_7_LNC_GSA_Price_List" localSheetId="2">#REF!</definedName>
    <definedName name="__1_7_LNC_GSA_Price_List">#REF!</definedName>
    <definedName name="_1_7_LNC_GSA_Price_List" localSheetId="1">#REF!</definedName>
    <definedName name="_1_7_LNC_GSA_Price_List" localSheetId="3">#REF!</definedName>
    <definedName name="_1_7_LNC_GSA_Price_List" localSheetId="0">#REF!</definedName>
    <definedName name="_1_7_LNC_GSA_Price_List" localSheetId="2">#REF!</definedName>
    <definedName name="_1_7_LNC_GSA_Price_List">#REF!</definedName>
    <definedName name="a">#REF!,#REF!,#REF!,#REF!,#REF!,#REF!,#REF!,#REF!,#REF!,#REF!,#REF!,#REF!,#REF!,#REF!,#REF!,#REF!,#REF!,#REF!,#REF!,#REF!,#REF!,#REF!,#REF!,#REF!,#REF!,#REF!,#REF!,#REF!,#REF!,#REF!,#REF!,#REF!,#REF!,#REF!,#REF!,#REF!,#REF!,#REF!,#REF!,#REF!,#REF!,#REF!</definedName>
    <definedName name="cleartest" localSheetId="1">'[1]GXCEL GEM-PBI-Mil'!$I$7:$J$7,'[1]GXCEL GEM-PBI-Mil'!$K$19:$N$19,'[1]GXCEL GEM-PBI-Mil'!$B$31:$B$36,'[1]GXCEL GEM-PBI-Mil'!$B$38:$B$42,'[1]GXCEL GEM-PBI-Mil'!$B$44:$B$46,'[1]GXCEL GEM-PBI-Mil'!$B$48:$B$50,'[1]GXCEL GEM-PBI-Mil'!$J$48:$M$50,'[1]GXCEL GEM-PBI-Mil'!$B$52:$B$53,'[1]GXCEL GEM-PBI-Mil'!$J$52:$M$53,'[1]GXCEL GEM-PBI-Mil'!$B$55:$B$57,'[1]GXCEL GEM-PBI-Mil'!$B$59:$B$60,'[1]GXCEL GEM-PBI-Mil'!$B$62:$B$63,'[1]GXCEL GEM-PBI-Mil'!$B$65,'[1]GXCEL GEM-PBI-Mil'!$B$67:$B$72,'[1]GXCEL GEM-PBI-Mil'!$J$56:$M$57,'[1]GXCEL GEM-PBI-Mil'!$J$63,'[1]GXCEL GEM-PBI-Mil'!$J$67:$J$72,'[1]GXCEL GEM-PBI-Mil'!$J$74,'[1]GXCEL GEM-PBI-Mil'!$B$74,'[1]GXCEL GEM-PBI-Mil'!$B$76:$B$79,'[1]GXCEL GEM-PBI-Mil'!$B$81:$B$82,'[1]GXCEL GEM-PBI-Mil'!$B$83:$B$87</definedName>
    <definedName name="cleartest" localSheetId="3">'[1]GXCEL GEM-PBI-Mil'!$I$7:$J$7,'[1]GXCEL GEM-PBI-Mil'!$K$19:$N$19,'[1]GXCEL GEM-PBI-Mil'!$B$31:$B$36,'[1]GXCEL GEM-PBI-Mil'!$B$38:$B$42,'[1]GXCEL GEM-PBI-Mil'!$B$44:$B$46,'[1]GXCEL GEM-PBI-Mil'!$B$48:$B$50,'[1]GXCEL GEM-PBI-Mil'!$J$48:$M$50,'[1]GXCEL GEM-PBI-Mil'!$B$52:$B$53,'[1]GXCEL GEM-PBI-Mil'!$J$52:$M$53,'[1]GXCEL GEM-PBI-Mil'!$B$55:$B$57,'[1]GXCEL GEM-PBI-Mil'!$B$59:$B$60,'[1]GXCEL GEM-PBI-Mil'!$B$62:$B$63,'[1]GXCEL GEM-PBI-Mil'!$B$65,'[1]GXCEL GEM-PBI-Mil'!$B$67:$B$72,'[1]GXCEL GEM-PBI-Mil'!$J$56:$M$57,'[1]GXCEL GEM-PBI-Mil'!$J$63,'[1]GXCEL GEM-PBI-Mil'!$J$67:$J$72,'[1]GXCEL GEM-PBI-Mil'!$J$74,'[1]GXCEL GEM-PBI-Mil'!$B$74,'[1]GXCEL GEM-PBI-Mil'!$B$76:$B$79,'[1]GXCEL GEM-PBI-Mil'!$B$81:$B$82,'[1]GXCEL GEM-PBI-Mil'!$B$83:$B$87</definedName>
    <definedName name="cleartest" localSheetId="0">'[1]GXCEL GEM-PBI-Mil'!$I$7:$J$7,'[1]GXCEL GEM-PBI-Mil'!$K$19:$N$19,'[1]GXCEL GEM-PBI-Mil'!$B$31:$B$36,'[1]GXCEL GEM-PBI-Mil'!$B$38:$B$42,'[1]GXCEL GEM-PBI-Mil'!$B$44:$B$46,'[1]GXCEL GEM-PBI-Mil'!$B$48:$B$50,'[1]GXCEL GEM-PBI-Mil'!$J$48:$M$50,'[1]GXCEL GEM-PBI-Mil'!$B$52:$B$53,'[1]GXCEL GEM-PBI-Mil'!$J$52:$M$53,'[1]GXCEL GEM-PBI-Mil'!$B$55:$B$57,'[1]GXCEL GEM-PBI-Mil'!$B$59:$B$60,'[1]GXCEL GEM-PBI-Mil'!$B$62:$B$63,'[1]GXCEL GEM-PBI-Mil'!$B$65,'[1]GXCEL GEM-PBI-Mil'!$B$67:$B$72,'[1]GXCEL GEM-PBI-Mil'!$J$56:$M$57,'[1]GXCEL GEM-PBI-Mil'!$J$63,'[1]GXCEL GEM-PBI-Mil'!$J$67:$J$72,'[1]GXCEL GEM-PBI-Mil'!$J$74,'[1]GXCEL GEM-PBI-Mil'!$B$74,'[1]GXCEL GEM-PBI-Mil'!$B$76:$B$79,'[1]GXCEL GEM-PBI-Mil'!$B$81:$B$82,'[1]GXCEL GEM-PBI-Mil'!$B$83:$B$87</definedName>
    <definedName name="cleartest" localSheetId="2">'[1]GXCEL GEM-PBI-Mil'!$I$7:$J$7,'[1]GXCEL GEM-PBI-Mil'!$K$19:$N$19,'[1]GXCEL GEM-PBI-Mil'!$B$31:$B$36,'[1]GXCEL GEM-PBI-Mil'!$B$38:$B$42,'[1]GXCEL GEM-PBI-Mil'!$B$44:$B$46,'[1]GXCEL GEM-PBI-Mil'!$B$48:$B$50,'[1]GXCEL GEM-PBI-Mil'!$J$48:$M$50,'[1]GXCEL GEM-PBI-Mil'!$B$52:$B$53,'[1]GXCEL GEM-PBI-Mil'!$J$52:$M$53,'[1]GXCEL GEM-PBI-Mil'!$B$55:$B$57,'[1]GXCEL GEM-PBI-Mil'!$B$59:$B$60,'[1]GXCEL GEM-PBI-Mil'!$B$62:$B$63,'[1]GXCEL GEM-PBI-Mil'!$B$65,'[1]GXCEL GEM-PBI-Mil'!$B$67:$B$72,'[1]GXCEL GEM-PBI-Mil'!$J$56:$M$57,'[1]GXCEL GEM-PBI-Mil'!$J$63,'[1]GXCEL GEM-PBI-Mil'!$J$67:$J$72,'[1]GXCEL GEM-PBI-Mil'!$J$74,'[1]GXCEL GEM-PBI-Mil'!$B$74,'[1]GXCEL GEM-PBI-Mil'!$B$76:$B$79,'[1]GXCEL GEM-PBI-Mil'!$B$81:$B$82,'[1]GXCEL GEM-PBI-Mil'!$B$83:$B$87</definedName>
    <definedName name="cleartest">#REF!,#REF!,#REF!,#REF!,#REF!,#REF!,#REF!,#REF!,#REF!,#REF!,#REF!,#REF!,#REF!,#REF!,#REF!,#REF!,#REF!,#REF!,#REF!,#REF!,#REF!,#REF!</definedName>
    <definedName name="date">[2]QuoteOrderHeader!$F$27</definedName>
    <definedName name="FFBS_GSA_Price_List" localSheetId="1">'[3]FFBS GSA Price List'!$A$3:$J$53</definedName>
    <definedName name="FFBS_GSA_Price_List" localSheetId="3">'[3]FFBS GSA Price List'!$A$3:$J$53</definedName>
    <definedName name="FFBS_GSA_Price_List" localSheetId="0">'[3]FFBS GSA Price List'!$A$3:$J$53</definedName>
    <definedName name="FFBS_GSA_Price_List" localSheetId="2">'[3]FFBS GSA Price List'!$A$3:$J$53</definedName>
    <definedName name="FFBS_GSA_Price_List">'[4]FFBS GSA Price List'!$A$3:$J$53</definedName>
    <definedName name="GXCELCLEARGEM" localSheetId="1">'[1]GXCEL GEM-PBI-Mil'!$I$7,'[1]GXCEL GEM-PBI-Mil'!$R$7,'[1]GXCEL GEM-PBI-Mil'!$J$19,'[1]GXCEL GEM-PBI-Mil'!$B$31:$B$36,'[1]GXCEL GEM-PBI-Mil'!$B$38:$B$42,'[1]GXCEL GEM-PBI-Mil'!$B$44:$B$46,'[1]GXCEL GEM-PBI-Mil'!$B$48:$B$50,'[1]GXCEL GEM-PBI-Mil'!$J$48:$J$50,'[1]GXCEL GEM-PBI-Mil'!$B$52:$B$53,'[1]GXCEL GEM-PBI-Mil'!$B$55:$B$57,'[1]GXCEL GEM-PBI-Mil'!$J$52:$J$53,'[1]GXCEL GEM-PBI-Mil'!$J$56:$J$57,'[1]GXCEL GEM-PBI-Mil'!$B$59:$B$60,'[1]GXCEL GEM-PBI-Mil'!$B$62:$B$63,'[1]GXCEL GEM-PBI-Mil'!$B$65,'[1]GXCEL GEM-PBI-Mil'!$B$67:$B$72,'[1]GXCEL GEM-PBI-Mil'!$B$74,'[1]GXCEL GEM-PBI-Mil'!$B$76:$B$79,'[1]GXCEL GEM-PBI-Mil'!$B$81:$B$82,'[1]GXCEL GEM-PBI-Mil'!$B$84:$B$87,'[1]GXCEL GEM-PBI-Mil'!$B$89:$B$91,'[1]GXCEL GEM-PBI-Mil'!$B$93:$B$94,'[1]GXCEL GEM-PBI-Mil'!$B$96,'[1]GXCEL GEM-PBI-Mil'!$B$99</definedName>
    <definedName name="GXCELCLEARGEM" localSheetId="3">'[1]GXCEL GEM-PBI-Mil'!$I$7,'[1]GXCEL GEM-PBI-Mil'!$R$7,'[1]GXCEL GEM-PBI-Mil'!$J$19,'[1]GXCEL GEM-PBI-Mil'!$B$31:$B$36,'[1]GXCEL GEM-PBI-Mil'!$B$38:$B$42,'[1]GXCEL GEM-PBI-Mil'!$B$44:$B$46,'[1]GXCEL GEM-PBI-Mil'!$B$48:$B$50,'[1]GXCEL GEM-PBI-Mil'!$J$48:$J$50,'[1]GXCEL GEM-PBI-Mil'!$B$52:$B$53,'[1]GXCEL GEM-PBI-Mil'!$B$55:$B$57,'[1]GXCEL GEM-PBI-Mil'!$J$52:$J$53,'[1]GXCEL GEM-PBI-Mil'!$J$56:$J$57,'[1]GXCEL GEM-PBI-Mil'!$B$59:$B$60,'[1]GXCEL GEM-PBI-Mil'!$B$62:$B$63,'[1]GXCEL GEM-PBI-Mil'!$B$65,'[1]GXCEL GEM-PBI-Mil'!$B$67:$B$72,'[1]GXCEL GEM-PBI-Mil'!$B$74,'[1]GXCEL GEM-PBI-Mil'!$B$76:$B$79,'[1]GXCEL GEM-PBI-Mil'!$B$81:$B$82,'[1]GXCEL GEM-PBI-Mil'!$B$84:$B$87,'[1]GXCEL GEM-PBI-Mil'!$B$89:$B$91,'[1]GXCEL GEM-PBI-Mil'!$B$93:$B$94,'[1]GXCEL GEM-PBI-Mil'!$B$96,'[1]GXCEL GEM-PBI-Mil'!$B$99</definedName>
    <definedName name="GXCELCLEARGEM" localSheetId="0">'[1]GXCEL GEM-PBI-Mil'!$I$7,'[1]GXCEL GEM-PBI-Mil'!$R$7,'[1]GXCEL GEM-PBI-Mil'!$J$19,'[1]GXCEL GEM-PBI-Mil'!$B$31:$B$36,'[1]GXCEL GEM-PBI-Mil'!$B$38:$B$42,'[1]GXCEL GEM-PBI-Mil'!$B$44:$B$46,'[1]GXCEL GEM-PBI-Mil'!$B$48:$B$50,'[1]GXCEL GEM-PBI-Mil'!$J$48:$J$50,'[1]GXCEL GEM-PBI-Mil'!$B$52:$B$53,'[1]GXCEL GEM-PBI-Mil'!$B$55:$B$57,'[1]GXCEL GEM-PBI-Mil'!$J$52:$J$53,'[1]GXCEL GEM-PBI-Mil'!$J$56:$J$57,'[1]GXCEL GEM-PBI-Mil'!$B$59:$B$60,'[1]GXCEL GEM-PBI-Mil'!$B$62:$B$63,'[1]GXCEL GEM-PBI-Mil'!$B$65,'[1]GXCEL GEM-PBI-Mil'!$B$67:$B$72,'[1]GXCEL GEM-PBI-Mil'!$B$74,'[1]GXCEL GEM-PBI-Mil'!$B$76:$B$79,'[1]GXCEL GEM-PBI-Mil'!$B$81:$B$82,'[1]GXCEL GEM-PBI-Mil'!$B$84:$B$87,'[1]GXCEL GEM-PBI-Mil'!$B$89:$B$91,'[1]GXCEL GEM-PBI-Mil'!$B$93:$B$94,'[1]GXCEL GEM-PBI-Mil'!$B$96,'[1]GXCEL GEM-PBI-Mil'!$B$99</definedName>
    <definedName name="GXCELCLEARGEM" localSheetId="2">'[1]GXCEL GEM-PBI-Mil'!$I$7,'[1]GXCEL GEM-PBI-Mil'!$R$7,'[1]GXCEL GEM-PBI-Mil'!$J$19,'[1]GXCEL GEM-PBI-Mil'!$B$31:$B$36,'[1]GXCEL GEM-PBI-Mil'!$B$38:$B$42,'[1]GXCEL GEM-PBI-Mil'!$B$44:$B$46,'[1]GXCEL GEM-PBI-Mil'!$B$48:$B$50,'[1]GXCEL GEM-PBI-Mil'!$J$48:$J$50,'[1]GXCEL GEM-PBI-Mil'!$B$52:$B$53,'[1]GXCEL GEM-PBI-Mil'!$B$55:$B$57,'[1]GXCEL GEM-PBI-Mil'!$J$52:$J$53,'[1]GXCEL GEM-PBI-Mil'!$J$56:$J$57,'[1]GXCEL GEM-PBI-Mil'!$B$59:$B$60,'[1]GXCEL GEM-PBI-Mil'!$B$62:$B$63,'[1]GXCEL GEM-PBI-Mil'!$B$65,'[1]GXCEL GEM-PBI-Mil'!$B$67:$B$72,'[1]GXCEL GEM-PBI-Mil'!$B$74,'[1]GXCEL GEM-PBI-Mil'!$B$76:$B$79,'[1]GXCEL GEM-PBI-Mil'!$B$81:$B$82,'[1]GXCEL GEM-PBI-Mil'!$B$84:$B$87,'[1]GXCEL GEM-PBI-Mil'!$B$89:$B$91,'[1]GXCEL GEM-PBI-Mil'!$B$93:$B$94,'[1]GXCEL GEM-PBI-Mil'!$B$96,'[1]GXCEL GEM-PBI-Mil'!$B$99</definedName>
    <definedName name="GXCELCLEARGEM">#REF!,#REF!,#REF!,#REF!,#REF!,#REF!,#REF!,#REF!,#REF!,#REF!,#REF!,#REF!,#REF!,#REF!,#REF!,#REF!,#REF!,#REF!,#REF!,#REF!,#REF!,#REF!,#REF!,#REF!</definedName>
    <definedName name="hdrpodate" localSheetId="1">[2]QuoteOrderHeader!$F$27</definedName>
    <definedName name="hdrpodate" localSheetId="3">[2]QuoteOrderHeader!$F$27</definedName>
    <definedName name="hdrpodate" localSheetId="0">[2]QuoteOrderHeader!$F$27</definedName>
    <definedName name="hdrpodate" localSheetId="2">[2]QuoteOrderHeader!$F$27</definedName>
    <definedName name="hdrpodate">#REF!</definedName>
    <definedName name="hdrponumber" localSheetId="1">[2]QuoteOrderHeader!$C$27</definedName>
    <definedName name="hdrponumber" localSheetId="3">[2]QuoteOrderHeader!$C$27</definedName>
    <definedName name="hdrponumber" localSheetId="0">[2]QuoteOrderHeader!$C$27</definedName>
    <definedName name="hdrponumber" localSheetId="2">[2]QuoteOrderHeader!$C$27</definedName>
    <definedName name="hdrponumber">#REF!</definedName>
    <definedName name="Helmet" localSheetId="1">#REF!,#REF!,#REF!,#REF!,#REF!,#REF!,#REF!,#REF!,#REF!,#REF!,#REF!,#REF!,#REF!,#REF!,#REF!,#REF!,#REF!,#REF!,#REF!,#REF!,#REF!,#REF!,#REF!,#REF!</definedName>
    <definedName name="Helmet" localSheetId="3">#REF!,#REF!,#REF!,#REF!,#REF!,#REF!,#REF!,#REF!,#REF!,#REF!,#REF!,#REF!,#REF!,#REF!,#REF!,#REF!,#REF!,#REF!,#REF!,#REF!,#REF!,#REF!,#REF!,#REF!</definedName>
    <definedName name="Helmet" localSheetId="0">#REF!,#REF!,#REF!,#REF!,#REF!,#REF!,#REF!,#REF!,#REF!,#REF!,#REF!,#REF!,#REF!,#REF!,#REF!,#REF!,#REF!,#REF!,#REF!,#REF!,#REF!,#REF!,#REF!,#REF!</definedName>
    <definedName name="Helmet" localSheetId="2">#REF!,#REF!,#REF!,#REF!,#REF!,#REF!,#REF!,#REF!,#REF!,#REF!,#REF!,#REF!,#REF!,#REF!,#REF!,#REF!,#REF!,#REF!,#REF!,#REF!,#REF!,#REF!,#REF!,#REF!</definedName>
    <definedName name="Helmet">#REF!,#REF!,#REF!,#REF!,#REF!,#REF!,#REF!,#REF!,#REF!,#REF!,#REF!,#REF!,#REF!,#REF!,#REF!,#REF!,#REF!,#REF!,#REF!,#REF!,#REF!,#REF!,#REF!,#REF!</definedName>
    <definedName name="Hlmet" localSheetId="1">#REF!,#REF!,#REF!,#REF!,#REF!,#REF!,#REF!,#REF!,#REF!,#REF!,#REF!,#REF!,#REF!,#REF!,#REF!,#REF!,#REF!,#REF!,#REF!,#REF!,#REF!,#REF!</definedName>
    <definedName name="Hlmet" localSheetId="3">#REF!,#REF!,#REF!,#REF!,#REF!,#REF!,#REF!,#REF!,#REF!,#REF!,#REF!,#REF!,#REF!,#REF!,#REF!,#REF!,#REF!,#REF!,#REF!,#REF!,#REF!,#REF!</definedName>
    <definedName name="Hlmet" localSheetId="0">#REF!,#REF!,#REF!,#REF!,#REF!,#REF!,#REF!,#REF!,#REF!,#REF!,#REF!,#REF!,#REF!,#REF!,#REF!,#REF!,#REF!,#REF!,#REF!,#REF!,#REF!,#REF!</definedName>
    <definedName name="Hlmet" localSheetId="2">#REF!,#REF!,#REF!,#REF!,#REF!,#REF!,#REF!,#REF!,#REF!,#REF!,#REF!,#REF!,#REF!,#REF!,#REF!,#REF!,#REF!,#REF!,#REF!,#REF!,#REF!,#REF!</definedName>
    <definedName name="Hlmet">#REF!,#REF!,#REF!,#REF!,#REF!,#REF!,#REF!,#REF!,#REF!,#REF!,#REF!,#REF!,#REF!,#REF!,#REF!,#REF!,#REF!,#REF!,#REF!,#REF!,#REF!,#REF!</definedName>
    <definedName name="LNC_GSA_Price_List" localSheetId="1">#REF!</definedName>
    <definedName name="LNC_GSA_Price_List" localSheetId="3">#REF!</definedName>
    <definedName name="LNC_GSA_Price_List" localSheetId="0">#REF!</definedName>
    <definedName name="LNC_GSA_Price_List" localSheetId="2">#REF!</definedName>
    <definedName name="LNC_GSA_Price_List">#REF!</definedName>
    <definedName name="NomexUnlocked" localSheetId="1">'Proximity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Helmet'!$B$16:$B$16,'Proximity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definedName>
    <definedName name="NomexUnlocked" localSheetId="3">'Replacement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definedName>
    <definedName name="NomexUnlocked" localSheetId="0">'Structural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Helmet'!$B$18:$B$18,'Structural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definedName>
    <definedName name="NomexUnlocked" localSheetId="2">'Tech-Rescue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Helmet'!$B$18:$B$18,'Tech-Rescue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definedName>
    <definedName name="NomexUnlocked">#REF!,#REF!,#REF!,#REF!,#REF!,#REF!,#REF!,#REF!,#REF!,#REF!,#REF!,#REF!,#REF!,#REF!,#REF!,#REF!,#REF!,#REF!,#REF!,#REF!,#REF!,#REF!,#REF!,#REF!,#REF!,#REF!,#REF!,#REF!,#REF!,#REF!,#REF!,#REF!,#REF!,#REF!,#REF!,#REF!,#REF!,#REF!,#REF!,#REF!,#REF!,#REF!,#REF!,#REF!,#REF!,#REF!,#REF!,#REF!,#REF!</definedName>
    <definedName name="NomUnlocked" localSheetId="1">#REF!,#REF!,#REF!,#REF!,#REF!,#REF!,#REF!,#REF!,#REF!,#REF!,#REF!,#REF!,#REF!,#REF!,#REF!,#REF!,#REF!,#REF!,#REF!,#REF!,#REF!,#REF!,#REF!,#REF!,#REF!,#REF!,#REF!,#REF!,#REF!,#REF!,#REF!,#REF!,#REF!,#REF!,#REF!,#REF!,#REF!,#REF!,#REF!,#REF!,#REF!,#REF!,#REF!,#REF!,#REF!,#REF!,#REF!,#REF!,#REF!,#REF!,#REF!,#REF!,#REF!</definedName>
    <definedName name="NomUnlocked" localSheetId="3">#REF!,#REF!,#REF!,#REF!,#REF!,#REF!,#REF!,#REF!,#REF!,#REF!,#REF!,#REF!,#REF!,#REF!,#REF!,#REF!,#REF!,#REF!,#REF!,#REF!,#REF!,#REF!,#REF!,#REF!,#REF!,#REF!,#REF!,#REF!,#REF!,#REF!,#REF!,#REF!,#REF!,#REF!,#REF!,#REF!,#REF!,#REF!,#REF!,#REF!,#REF!,#REF!,#REF!,#REF!,#REF!,#REF!,#REF!,#REF!,#REF!,#REF!,#REF!,#REF!,#REF!</definedName>
    <definedName name="NomUnlocked" localSheetId="0">#REF!,#REF!,#REF!,#REF!,#REF!,#REF!,#REF!,#REF!,#REF!,#REF!,#REF!,#REF!,#REF!,#REF!,#REF!,#REF!,#REF!,#REF!,#REF!,#REF!,#REF!,#REF!,#REF!,#REF!,#REF!,#REF!,#REF!,#REF!,#REF!,#REF!,#REF!,#REF!,#REF!,#REF!,#REF!,#REF!,#REF!,#REF!,#REF!,#REF!,#REF!,#REF!,#REF!,#REF!,#REF!,#REF!,#REF!,#REF!,#REF!,#REF!,#REF!,#REF!,#REF!</definedName>
    <definedName name="NomUnlocked" localSheetId="2">#REF!,#REF!,#REF!,#REF!,#REF!,#REF!,#REF!,#REF!,#REF!,#REF!,#REF!,#REF!,#REF!,#REF!,#REF!,#REF!,#REF!,#REF!,#REF!,#REF!,#REF!,#REF!,#REF!,#REF!,#REF!,#REF!,#REF!,#REF!,#REF!,#REF!,#REF!,#REF!,#REF!,#REF!,#REF!,#REF!,#REF!,#REF!,#REF!,#REF!,#REF!,#REF!,#REF!,#REF!,#REF!,#REF!,#REF!,#REF!,#REF!,#REF!,#REF!,#REF!,#REF!</definedName>
    <definedName name="NomUnlocked">#REF!,#REF!,#REF!,#REF!,#REF!,#REF!,#REF!,#REF!,#REF!,#REF!,#REF!,#REF!,#REF!,#REF!,#REF!,#REF!,#REF!,#REF!,#REF!,#REF!,#REF!,#REF!,#REF!,#REF!,#REF!,#REF!,#REF!,#REF!,#REF!,#REF!,#REF!,#REF!,#REF!,#REF!,#REF!,#REF!,#REF!,#REF!,#REF!,#REF!,#REF!,#REF!,#REF!,#REF!,#REF!,#REF!,#REF!,#REF!,#REF!,#REF!,#REF!,#REF!,#REF!</definedName>
    <definedName name="_xlnm.Print_Area" localSheetId="1">'Proximity Helmet'!$B$2:$N$34</definedName>
    <definedName name="_xlnm.Print_Area" localSheetId="3">'Replacement Parts'!$B$2:$U$51</definedName>
    <definedName name="_xlnm.Print_Area" localSheetId="0">'Structural Helmet'!$B$2:$O$58</definedName>
    <definedName name="_xlnm.Print_Area" localSheetId="2">'Tech-Rescue Helmet'!$B$2:$N$58</definedName>
    <definedName name="taborder" localSheetId="1">'Proximity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Helmet'!#REF!,'Proximity Helmet'!#REF!</definedName>
    <definedName name="taborder" localSheetId="3">'Replacement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Parts'!#REF!,'Replacement Parts'!#REF!</definedName>
    <definedName name="taborder" localSheetId="0">'Structural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Helmet'!#REF!,'Structural Helmet'!#REF!</definedName>
    <definedName name="taborder" localSheetId="2">'Tech-Rescue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Helmet'!#REF!,'Tech-Rescue Helmet'!#REF!</definedName>
    <definedName name="taborder">#REF!,#REF!,#REF!,#REF!,#REF!,#REF!,#REF!,#REF!,#REF!,#REF!,#REF!,#REF!,#REF!,#REF!,#REF!,#REF!,#REF!,#REF!,#REF!,#REF!,#REF!,#REF!,#REF!,#REF!,#REF!,#REF!,#REF!,#REF!,#REF!,#REF!,#REF!,#REF!,#REF!,#REF!,#REF!,#REF!,#REF!,#REF!,#REF!,#REF!,#REF!,#REF!</definedName>
    <definedName name="UnlockedCells" localSheetId="1">'[1]GXT GEM-PBI-Mil'!$I$8,'[1]GXT GEM-PBI-Mil'!$R$8,'[1]GXT GEM-PBI-Mil'!$K$26,'[1]GXT GEM-PBI-Mil'!$B$33:$B$38,'[1]GXT GEM-PBI-Mil'!$B$40:$B$44,'[1]GXT GEM-PBI-Mil'!$B$46:$B$48,'[1]GXT GEM-PBI-Mil'!$B$50:$B$52,'[1]GXT GEM-PBI-Mil'!$K$50:$K$52,'[1]GXT GEM-PBI-Mil'!$B$54:$B$55,'[1]GXT GEM-PBI-Mil'!$K$54:$K$55,'[1]GXT GEM-PBI-Mil'!$B$57:$B$59,'[1]GXT GEM-PBI-Mil'!$K$58:$K$59,'[1]GXT GEM-PBI-Mil'!$B$61:$B$62,'[1]GXT GEM-PBI-Mil'!$B$64:$B$65,'[1]GXT GEM-PBI-Mil'!$K$65,'[1]GXT GEM-PBI-Mil'!$B$67,'[1]GXT GEM-PBI-Mil'!$B$69:$B$74,'[1]GXT GEM-PBI-Mil'!$K$69:$K$74,'[1]GXT GEM-PBI-Mil'!$B$76,'[1]GXT GEM-PBI-Mil'!$K$76,'[1]GXT GEM-PBI-Mil'!$B$78:$B$81,'[1]GXT GEM-PBI-Mil'!$B$83:$B$84,'[1]GXT GEM-PBI-Mil'!$B$86:$B$88,'[1]GXT GEM-PBI-Mil'!$B$90:$B$92,'[1]GXT GEM-PBI-Mil'!$B$94:$B$95,'[1]GXT GEM-PBI-Mil'!$B$97:$B$99,'[1]GXT GEM-PBI-Mil'!$B$100:$B$101,'[1]GXT GEM-PBI-Mil'!$B$103:$B$112,'[1]GXT GEM-PBI-Mil'!$G$103:$G$112,'[1]GXT GEM-PBI-Mil'!$Q$103:$Q$112,'[1]GXT GEM-PBI-Mil'!$R$114,'[1]GXT GEM-PBI-Mil'!$W$103:$W$112,'[1]GXT GEM-PBI-Mil'!$B$156:$B$161,'[1]GXT GEM-PBI-Mil'!$B$163:$B$167,'[1]GXT GEM-PBI-Mil'!$B$169:$B$171,'[1]GXT GEM-PBI-Mil'!$B$173:$B$174,'[1]GXT GEM-PBI-Mil'!$B$176,'[1]GXT GEM-PBI-Mil'!$B$178:$B$180,'[1]GXT GEM-PBI-Mil'!$B$182:$B$183,'[1]GXT GEM-PBI-Mil'!$B$185:$B$187,'[1]GXT GEM-PBI-Mil'!$O$173:$O$174,'[1]GXT GEM-PBI-Mil'!$J$173:$J$174,'[1]GXT GEM-PBI-Mil'!$J$179:$J$180,'[1]GXT GEM-PBI-Mil'!$B$189:$B$195,'[1]GXT GEM-PBI-Mil'!$B$197:$B$201,'[1]GXT GEM-PBI-Mil'!$B$203:$B$206,'[1]GXT GEM-PBI-Mil'!$J$205,'[1]GXT GEM-PBI-Mil'!$J$204,'[1]GXT GEM-PBI-Mil'!$B$208:$B$217,'[1]GXT GEM-PBI-Mil'!$G$208:$G$217,'[1]GXT GEM-PBI-Mil'!$Q$208:$Q$217,'[1]GXT GEM-PBI-Mil'!$W$208:$W$217,'[1]GXT GEM-PBI-Mil'!$R$219</definedName>
    <definedName name="UnlockedCells" localSheetId="3">'[1]GXT GEM-PBI-Mil'!$I$8,'[1]GXT GEM-PBI-Mil'!$R$8,'[1]GXT GEM-PBI-Mil'!$K$26,'[1]GXT GEM-PBI-Mil'!$B$33:$B$38,'[1]GXT GEM-PBI-Mil'!$B$40:$B$44,'[1]GXT GEM-PBI-Mil'!$B$46:$B$48,'[1]GXT GEM-PBI-Mil'!$B$50:$B$52,'[1]GXT GEM-PBI-Mil'!$K$50:$K$52,'[1]GXT GEM-PBI-Mil'!$B$54:$B$55,'[1]GXT GEM-PBI-Mil'!$K$54:$K$55,'[1]GXT GEM-PBI-Mil'!$B$57:$B$59,'[1]GXT GEM-PBI-Mil'!$K$58:$K$59,'[1]GXT GEM-PBI-Mil'!$B$61:$B$62,'[1]GXT GEM-PBI-Mil'!$B$64:$B$65,'[1]GXT GEM-PBI-Mil'!$K$65,'[1]GXT GEM-PBI-Mil'!$B$67,'[1]GXT GEM-PBI-Mil'!$B$69:$B$74,'[1]GXT GEM-PBI-Mil'!$K$69:$K$74,'[1]GXT GEM-PBI-Mil'!$B$76,'[1]GXT GEM-PBI-Mil'!$K$76,'[1]GXT GEM-PBI-Mil'!$B$78:$B$81,'[1]GXT GEM-PBI-Mil'!$B$83:$B$84,'[1]GXT GEM-PBI-Mil'!$B$86:$B$88,'[1]GXT GEM-PBI-Mil'!$B$90:$B$92,'[1]GXT GEM-PBI-Mil'!$B$94:$B$95,'[1]GXT GEM-PBI-Mil'!$B$97:$B$99,'[1]GXT GEM-PBI-Mil'!$B$100:$B$101,'[1]GXT GEM-PBI-Mil'!$B$103:$B$112,'[1]GXT GEM-PBI-Mil'!$G$103:$G$112,'[1]GXT GEM-PBI-Mil'!$Q$103:$Q$112,'[1]GXT GEM-PBI-Mil'!$R$114,'[1]GXT GEM-PBI-Mil'!$W$103:$W$112,'[1]GXT GEM-PBI-Mil'!$B$156:$B$161,'[1]GXT GEM-PBI-Mil'!$B$163:$B$167,'[1]GXT GEM-PBI-Mil'!$B$169:$B$171,'[1]GXT GEM-PBI-Mil'!$B$173:$B$174,'[1]GXT GEM-PBI-Mil'!$B$176,'[1]GXT GEM-PBI-Mil'!$B$178:$B$180,'[1]GXT GEM-PBI-Mil'!$B$182:$B$183,'[1]GXT GEM-PBI-Mil'!$B$185:$B$187,'[1]GXT GEM-PBI-Mil'!$O$173:$O$174,'[1]GXT GEM-PBI-Mil'!$J$173:$J$174,'[1]GXT GEM-PBI-Mil'!$J$179:$J$180,'[1]GXT GEM-PBI-Mil'!$B$189:$B$195,'[1]GXT GEM-PBI-Mil'!$B$197:$B$201,'[1]GXT GEM-PBI-Mil'!$B$203:$B$206,'[1]GXT GEM-PBI-Mil'!$J$205,'[1]GXT GEM-PBI-Mil'!$J$204,'[1]GXT GEM-PBI-Mil'!$B$208:$B$217,'[1]GXT GEM-PBI-Mil'!$G$208:$G$217,'[1]GXT GEM-PBI-Mil'!$Q$208:$Q$217,'[1]GXT GEM-PBI-Mil'!$W$208:$W$217,'[1]GXT GEM-PBI-Mil'!$R$219</definedName>
    <definedName name="UnlockedCells" localSheetId="0">'[1]GXT GEM-PBI-Mil'!$I$8,'[1]GXT GEM-PBI-Mil'!$R$8,'[1]GXT GEM-PBI-Mil'!$K$26,'[1]GXT GEM-PBI-Mil'!$B$33:$B$38,'[1]GXT GEM-PBI-Mil'!$B$40:$B$44,'[1]GXT GEM-PBI-Mil'!$B$46:$B$48,'[1]GXT GEM-PBI-Mil'!$B$50:$B$52,'[1]GXT GEM-PBI-Mil'!$K$50:$K$52,'[1]GXT GEM-PBI-Mil'!$B$54:$B$55,'[1]GXT GEM-PBI-Mil'!$K$54:$K$55,'[1]GXT GEM-PBI-Mil'!$B$57:$B$59,'[1]GXT GEM-PBI-Mil'!$K$58:$K$59,'[1]GXT GEM-PBI-Mil'!$B$61:$B$62,'[1]GXT GEM-PBI-Mil'!$B$64:$B$65,'[1]GXT GEM-PBI-Mil'!$K$65,'[1]GXT GEM-PBI-Mil'!$B$67,'[1]GXT GEM-PBI-Mil'!$B$69:$B$74,'[1]GXT GEM-PBI-Mil'!$K$69:$K$74,'[1]GXT GEM-PBI-Mil'!$B$76,'[1]GXT GEM-PBI-Mil'!$K$76,'[1]GXT GEM-PBI-Mil'!$B$78:$B$81,'[1]GXT GEM-PBI-Mil'!$B$83:$B$84,'[1]GXT GEM-PBI-Mil'!$B$86:$B$88,'[1]GXT GEM-PBI-Mil'!$B$90:$B$92,'[1]GXT GEM-PBI-Mil'!$B$94:$B$95,'[1]GXT GEM-PBI-Mil'!$B$97:$B$99,'[1]GXT GEM-PBI-Mil'!$B$100:$B$101,'[1]GXT GEM-PBI-Mil'!$B$103:$B$112,'[1]GXT GEM-PBI-Mil'!$G$103:$G$112,'[1]GXT GEM-PBI-Mil'!$Q$103:$Q$112,'[1]GXT GEM-PBI-Mil'!$R$114,'[1]GXT GEM-PBI-Mil'!$W$103:$W$112,'[1]GXT GEM-PBI-Mil'!$B$156:$B$161,'[1]GXT GEM-PBI-Mil'!$B$163:$B$167,'[1]GXT GEM-PBI-Mil'!$B$169:$B$171,'[1]GXT GEM-PBI-Mil'!$B$173:$B$174,'[1]GXT GEM-PBI-Mil'!$B$176,'[1]GXT GEM-PBI-Mil'!$B$178:$B$180,'[1]GXT GEM-PBI-Mil'!$B$182:$B$183,'[1]GXT GEM-PBI-Mil'!$B$185:$B$187,'[1]GXT GEM-PBI-Mil'!$O$173:$O$174,'[1]GXT GEM-PBI-Mil'!$J$173:$J$174,'[1]GXT GEM-PBI-Mil'!$J$179:$J$180,'[1]GXT GEM-PBI-Mil'!$B$189:$B$195,'[1]GXT GEM-PBI-Mil'!$B$197:$B$201,'[1]GXT GEM-PBI-Mil'!$B$203:$B$206,'[1]GXT GEM-PBI-Mil'!$J$205,'[1]GXT GEM-PBI-Mil'!$J$204,'[1]GXT GEM-PBI-Mil'!$B$208:$B$217,'[1]GXT GEM-PBI-Mil'!$G$208:$G$217,'[1]GXT GEM-PBI-Mil'!$Q$208:$Q$217,'[1]GXT GEM-PBI-Mil'!$W$208:$W$217,'[1]GXT GEM-PBI-Mil'!$R$219</definedName>
    <definedName name="UnlockedCells" localSheetId="2">'[1]GXT GEM-PBI-Mil'!$I$8,'[1]GXT GEM-PBI-Mil'!$R$8,'[1]GXT GEM-PBI-Mil'!$K$26,'[1]GXT GEM-PBI-Mil'!$B$33:$B$38,'[1]GXT GEM-PBI-Mil'!$B$40:$B$44,'[1]GXT GEM-PBI-Mil'!$B$46:$B$48,'[1]GXT GEM-PBI-Mil'!$B$50:$B$52,'[1]GXT GEM-PBI-Mil'!$K$50:$K$52,'[1]GXT GEM-PBI-Mil'!$B$54:$B$55,'[1]GXT GEM-PBI-Mil'!$K$54:$K$55,'[1]GXT GEM-PBI-Mil'!$B$57:$B$59,'[1]GXT GEM-PBI-Mil'!$K$58:$K$59,'[1]GXT GEM-PBI-Mil'!$B$61:$B$62,'[1]GXT GEM-PBI-Mil'!$B$64:$B$65,'[1]GXT GEM-PBI-Mil'!$K$65,'[1]GXT GEM-PBI-Mil'!$B$67,'[1]GXT GEM-PBI-Mil'!$B$69:$B$74,'[1]GXT GEM-PBI-Mil'!$K$69:$K$74,'[1]GXT GEM-PBI-Mil'!$B$76,'[1]GXT GEM-PBI-Mil'!$K$76,'[1]GXT GEM-PBI-Mil'!$B$78:$B$81,'[1]GXT GEM-PBI-Mil'!$B$83:$B$84,'[1]GXT GEM-PBI-Mil'!$B$86:$B$88,'[1]GXT GEM-PBI-Mil'!$B$90:$B$92,'[1]GXT GEM-PBI-Mil'!$B$94:$B$95,'[1]GXT GEM-PBI-Mil'!$B$97:$B$99,'[1]GXT GEM-PBI-Mil'!$B$100:$B$101,'[1]GXT GEM-PBI-Mil'!$B$103:$B$112,'[1]GXT GEM-PBI-Mil'!$G$103:$G$112,'[1]GXT GEM-PBI-Mil'!$Q$103:$Q$112,'[1]GXT GEM-PBI-Mil'!$R$114,'[1]GXT GEM-PBI-Mil'!$W$103:$W$112,'[1]GXT GEM-PBI-Mil'!$B$156:$B$161,'[1]GXT GEM-PBI-Mil'!$B$163:$B$167,'[1]GXT GEM-PBI-Mil'!$B$169:$B$171,'[1]GXT GEM-PBI-Mil'!$B$173:$B$174,'[1]GXT GEM-PBI-Mil'!$B$176,'[1]GXT GEM-PBI-Mil'!$B$178:$B$180,'[1]GXT GEM-PBI-Mil'!$B$182:$B$183,'[1]GXT GEM-PBI-Mil'!$B$185:$B$187,'[1]GXT GEM-PBI-Mil'!$O$173:$O$174,'[1]GXT GEM-PBI-Mil'!$J$173:$J$174,'[1]GXT GEM-PBI-Mil'!$J$179:$J$180,'[1]GXT GEM-PBI-Mil'!$B$189:$B$195,'[1]GXT GEM-PBI-Mil'!$B$197:$B$201,'[1]GXT GEM-PBI-Mil'!$B$203:$B$206,'[1]GXT GEM-PBI-Mil'!$J$205,'[1]GXT GEM-PBI-Mil'!$J$204,'[1]GXT GEM-PBI-Mil'!$B$208:$B$217,'[1]GXT GEM-PBI-Mil'!$G$208:$G$217,'[1]GXT GEM-PBI-Mil'!$Q$208:$Q$217,'[1]GXT GEM-PBI-Mil'!$W$208:$W$217,'[1]GXT GEM-PBI-Mil'!$R$219</definedName>
    <definedName name="UnlockedCells">#REF!,#REF!,#REF!,#REF!,#REF!,#REF!,#REF!,#REF!,#REF!,#REF!,#REF!,#REF!,#REF!,#REF!,#REF!,#REF!,#REF!,#REF!,#REF!,#REF!,#REF!,#REF!,#REF!,#REF!,#REF!,#REF!,#REF!,#REF!,#REF!,#REF!,#REF!,#REF!,#REF!,#REF!,#REF!,#REF!,#REF!,#REF!,#REF!,#REF!,#REF!,#REF!,#REF!,#REF!,#REF!,#REF!,#REF!,#REF!,#REF!,#REF!,#REF!,#REF!,#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8" i="7" l="1"/>
  <c r="B8" i="6"/>
  <c r="B8" i="5"/>
  <c r="Z38" i="7" l="1"/>
  <c r="Z37" i="7"/>
  <c r="K8" i="7" l="1"/>
  <c r="J8" i="7"/>
  <c r="I8" i="7"/>
  <c r="H8" i="7"/>
  <c r="G8" i="7"/>
  <c r="H8" i="6"/>
  <c r="G8" i="6"/>
  <c r="L8" i="5"/>
  <c r="K8" i="5"/>
  <c r="J8" i="5"/>
  <c r="I8" i="5"/>
  <c r="H8" i="5"/>
  <c r="G8" i="5"/>
  <c r="S15" i="9" l="1"/>
  <c r="S14" i="9"/>
  <c r="S13" i="9"/>
  <c r="S12" i="9"/>
  <c r="S11" i="9"/>
  <c r="S10" i="9"/>
  <c r="S9" i="9"/>
  <c r="S19" i="9"/>
  <c r="S18" i="9"/>
  <c r="S17" i="9"/>
  <c r="S16" i="9"/>
  <c r="Z31" i="9"/>
  <c r="Z30" i="9"/>
  <c r="S7" i="9"/>
  <c r="S9" i="7" l="1"/>
  <c r="S8" i="7"/>
  <c r="S9" i="6" l="1"/>
  <c r="S8" i="6"/>
  <c r="S19" i="5" l="1"/>
  <c r="S20" i="5"/>
  <c r="S21" i="5"/>
  <c r="S22" i="5"/>
  <c r="S23" i="5"/>
  <c r="S24" i="5"/>
  <c r="S25" i="5"/>
  <c r="S26" i="5"/>
  <c r="Z37" i="5"/>
  <c r="Z38" i="5"/>
  <c r="S15" i="5"/>
  <c r="S16" i="5"/>
  <c r="S17" i="5"/>
  <c r="S18" i="5"/>
  <c r="S9" i="5"/>
  <c r="S10" i="5"/>
  <c r="S12" i="5"/>
  <c r="S14" i="5"/>
  <c r="S8" i="5"/>
</calcChain>
</file>

<file path=xl/sharedStrings.xml><?xml version="1.0" encoding="utf-8"?>
<sst xmlns="http://schemas.openxmlformats.org/spreadsheetml/2006/main" count="311" uniqueCount="108">
  <si>
    <t xml:space="preserve">   </t>
  </si>
  <si>
    <t>USRX-URM</t>
  </si>
  <si>
    <t>Black</t>
  </si>
  <si>
    <t>Blue</t>
  </si>
  <si>
    <t>Lime-Yellow</t>
  </si>
  <si>
    <t>Orange</t>
  </si>
  <si>
    <t>Red</t>
  </si>
  <si>
    <t>White</t>
  </si>
  <si>
    <t>Yellow</t>
  </si>
  <si>
    <t>bk</t>
  </si>
  <si>
    <t>bl</t>
  </si>
  <si>
    <t>ly</t>
  </si>
  <si>
    <t>or</t>
  </si>
  <si>
    <t>rd</t>
  </si>
  <si>
    <t>wh</t>
  </si>
  <si>
    <t>yl</t>
  </si>
  <si>
    <t>LF</t>
  </si>
  <si>
    <t>Faceshield</t>
  </si>
  <si>
    <t>R325</t>
  </si>
  <si>
    <t>FACESHIELD</t>
  </si>
  <si>
    <t>-BK</t>
  </si>
  <si>
    <t>-RD</t>
  </si>
  <si>
    <t>-WH</t>
  </si>
  <si>
    <t>FRONT HELMET IDENTIFIER FOREGROUND COLOR (leave blank if no Front required)</t>
  </si>
  <si>
    <t>FRONT HELMET IDENTIFIER BACKGROUND COLOR (leave blank if no Front required)</t>
  </si>
  <si>
    <t>FRONT HELMET IDENTIFIER FONT COLOR (leave blank if no Front required)</t>
  </si>
  <si>
    <t>Helmet Style</t>
  </si>
  <si>
    <t>Front foreground color</t>
  </si>
  <si>
    <t>Front background color</t>
  </si>
  <si>
    <t>Front font color</t>
  </si>
  <si>
    <t>Helmet Shell Color</t>
  </si>
  <si>
    <t>4 inch faceshield</t>
  </si>
  <si>
    <t>6 inch faceshield</t>
  </si>
  <si>
    <t>Front</t>
  </si>
  <si>
    <t xml:space="preserve">For Questions, please contact </t>
  </si>
  <si>
    <t>Center may be duty position or graphic art (information available from Curtis)</t>
  </si>
  <si>
    <t>CLIN</t>
  </si>
  <si>
    <t>AA</t>
  </si>
  <si>
    <t>AB</t>
  </si>
  <si>
    <t>AC</t>
  </si>
  <si>
    <t>AD</t>
  </si>
  <si>
    <t>Option Year</t>
  </si>
  <si>
    <t>SubCLIN</t>
  </si>
  <si>
    <t>AE</t>
  </si>
  <si>
    <t>AF</t>
  </si>
  <si>
    <t>AH</t>
  </si>
  <si>
    <t>AJ</t>
  </si>
  <si>
    <t>AK</t>
  </si>
  <si>
    <t>AL</t>
  </si>
  <si>
    <t xml:space="preserve">                                     Contract CLIN and Helmet Part Number (identified once worksheet is completed. If "FALSE" additional information is needed):</t>
  </si>
  <si>
    <t>Select FACESHIELD TYPE by inserting "1" in green cell next to required faceshield type</t>
  </si>
  <si>
    <t>FOREGROUND color</t>
  </si>
  <si>
    <t>BACKGROUND color</t>
  </si>
  <si>
    <r>
      <t xml:space="preserve">Structural Firefighting Helmet (6 inch face shield) </t>
    </r>
    <r>
      <rPr>
        <b/>
        <sz val="12"/>
        <rFont val="Arial"/>
        <family val="2"/>
      </rPr>
      <t>WITH</t>
    </r>
    <r>
      <rPr>
        <sz val="12"/>
        <rFont val="Arial"/>
        <family val="2"/>
      </rPr>
      <t xml:space="preserve"> Front Helmet Identifier</t>
    </r>
  </si>
  <si>
    <r>
      <t xml:space="preserve">Structural Firefighting Helmet (6 inch face shield) </t>
    </r>
    <r>
      <rPr>
        <b/>
        <sz val="12"/>
        <rFont val="Arial"/>
        <family val="2"/>
      </rPr>
      <t>WITHOUT</t>
    </r>
    <r>
      <rPr>
        <sz val="12"/>
        <rFont val="Arial"/>
        <family val="2"/>
      </rPr>
      <t xml:space="preserve"> Front Helmet Identifier</t>
    </r>
  </si>
  <si>
    <r>
      <t xml:space="preserve">Proximity Firefighting Helmet with </t>
    </r>
    <r>
      <rPr>
        <b/>
        <sz val="12"/>
        <rFont val="Arial"/>
        <family val="2"/>
      </rPr>
      <t>EXTENDED CBRN LENGTH SHROUD</t>
    </r>
  </si>
  <si>
    <t>AXUSRX-AXM</t>
  </si>
  <si>
    <t>R758</t>
  </si>
  <si>
    <t>Shroud</t>
  </si>
  <si>
    <r>
      <t xml:space="preserve">Proximity Firefighting Helmet with </t>
    </r>
    <r>
      <rPr>
        <b/>
        <sz val="12"/>
        <rFont val="Arial"/>
        <family val="2"/>
      </rPr>
      <t>STANDARD NFPA LENGTH SHROUD (no shroud part number required)</t>
    </r>
  </si>
  <si>
    <r>
      <t xml:space="preserve">Structural Firefighting Helmet (4 inch face shield) </t>
    </r>
    <r>
      <rPr>
        <b/>
        <sz val="12"/>
        <rFont val="Arial"/>
        <family val="2"/>
      </rPr>
      <t>WITH</t>
    </r>
    <r>
      <rPr>
        <sz val="12"/>
        <rFont val="Arial"/>
        <family val="2"/>
      </rPr>
      <t xml:space="preserve"> Front Helmet Identifier (no part number for 4" face shield)</t>
    </r>
  </si>
  <si>
    <r>
      <t xml:space="preserve">Structural Firefighting Helmet (4 inch face shield) </t>
    </r>
    <r>
      <rPr>
        <b/>
        <sz val="12"/>
        <rFont val="Arial"/>
        <family val="2"/>
      </rPr>
      <t>WITHOUT</t>
    </r>
    <r>
      <rPr>
        <sz val="12"/>
        <rFont val="Arial"/>
        <family val="2"/>
      </rPr>
      <t xml:space="preserve"> Front Helmet Identifier (no part number for 4" face shield)</t>
    </r>
  </si>
  <si>
    <t>USRX-UTM</t>
  </si>
  <si>
    <r>
      <t xml:space="preserve">Technical Rescue Helmet (4 inch face shield) </t>
    </r>
    <r>
      <rPr>
        <b/>
        <sz val="11"/>
        <rFont val="Arial"/>
        <family val="2"/>
      </rPr>
      <t>WITH</t>
    </r>
    <r>
      <rPr>
        <sz val="11"/>
        <rFont val="Arial"/>
        <family val="2"/>
      </rPr>
      <t xml:space="preserve"> Front Helmet Identifier (no part number for 4" face shield)</t>
    </r>
  </si>
  <si>
    <r>
      <t xml:space="preserve">Technical Rescue Helmet (4 inch face shield) </t>
    </r>
    <r>
      <rPr>
        <b/>
        <sz val="11"/>
        <rFont val="Arial"/>
        <family val="2"/>
      </rPr>
      <t>WITHOUT</t>
    </r>
    <r>
      <rPr>
        <sz val="11"/>
        <rFont val="Arial"/>
        <family val="2"/>
      </rPr>
      <t xml:space="preserve"> Front Helmet Identifier (no part number for 4" face shield)</t>
    </r>
  </si>
  <si>
    <r>
      <t xml:space="preserve">Technical Rescue Helmet (goggles) </t>
    </r>
    <r>
      <rPr>
        <b/>
        <sz val="11"/>
        <rFont val="Arial"/>
        <family val="2"/>
      </rPr>
      <t>WITH</t>
    </r>
    <r>
      <rPr>
        <sz val="11"/>
        <rFont val="Arial"/>
        <family val="2"/>
      </rPr>
      <t xml:space="preserve"> Front Helmet Identifier (no part number for goggles)</t>
    </r>
  </si>
  <si>
    <r>
      <t xml:space="preserve">Technical Rescue Helmet (goggles) </t>
    </r>
    <r>
      <rPr>
        <b/>
        <sz val="11"/>
        <rFont val="Arial"/>
        <family val="2"/>
      </rPr>
      <t>WITHOUT</t>
    </r>
    <r>
      <rPr>
        <sz val="11"/>
        <rFont val="Arial"/>
        <family val="2"/>
      </rPr>
      <t xml:space="preserve"> Front Helmet Identifier (no part number for goggles)</t>
    </r>
  </si>
  <si>
    <t>PRICE</t>
  </si>
  <si>
    <t>Buyer:</t>
  </si>
  <si>
    <t>Phone/Email:</t>
  </si>
  <si>
    <t>Chin strap; part number: R141</t>
  </si>
  <si>
    <t>Inner crown system; part number: R929</t>
  </si>
  <si>
    <t>Extended-length CBRN shroud; part number: R758</t>
  </si>
  <si>
    <t>Proximity cover; part number: R259</t>
  </si>
  <si>
    <t>4-inch face shield; part number: R330</t>
  </si>
  <si>
    <t>6-inch face shield; part number: R325</t>
  </si>
  <si>
    <t>6-inch proximity gold face shield; part number: R340</t>
  </si>
  <si>
    <t>Goggles; part number: IZ4</t>
  </si>
  <si>
    <t>Front helmet identifier (complete Helmet Front ID section below); part number: DecalFront</t>
  </si>
  <si>
    <t>Standard NFPA-length shroud; part number: R756</t>
  </si>
  <si>
    <t>Neck/ear protector; part number: R721</t>
  </si>
  <si>
    <t>Select required replacement parts by inserting the quantity required in each adjacent green cell</t>
  </si>
  <si>
    <t>FONT color &amp; lettering (if multiple fronts, separate lettering for each front with a comma)</t>
  </si>
  <si>
    <t>CONFIGURATION</t>
  </si>
  <si>
    <t>Select Structural Helmet configuration by inserting number of helmets required in adjacent green cell
(NOTE: select only one helmet configuration per worksheet; use additional worksheets for each additional configuration)</t>
  </si>
  <si>
    <t>Center may be duty position or graphic art (contact Curtis for additional information)</t>
  </si>
  <si>
    <t>Select Proximity Helmet configuration by inserting number of helmets required in adjacent green cell
(NOTE: select only one helmet configuration per worksheet; use additional worksheets for each additional configuration)</t>
  </si>
  <si>
    <t>Select COLOR of helmet SHELL by inserting quantity in adjacent green cell next to required color
(NOTE: Select only one helmet shell color per worksheet; use additional worksheets for each additional helmet shell color)</t>
  </si>
  <si>
    <t>Bottom lettering will be "USAF" (USAF-wide standard)</t>
  </si>
  <si>
    <t>Select Technical Rescue Helmet configuration by inserting number of helmets required in adjacent green cell
(NOTE: select only one helmet configuration per worksheet; use additional worksheets for each additional configuration)</t>
  </si>
  <si>
    <t>If Helmet Front Identifier (front) is required, select colors by inserting the quantity required in green cell next to required color 
(NOTE: Select only one color combination per worksheet; use additional worksheets for additional front color combinations)
Refer to photo for helmet foreground, background and font (lettering) definitions</t>
  </si>
  <si>
    <t>2001AD</t>
  </si>
  <si>
    <t>USAF FES PPE Program
STRUCTURAL HELMET ORDERING WORKSHEET (13 Sep 2019 - 12 Sep 2020)
Contract FA8056-17-D-0004</t>
  </si>
  <si>
    <t xml:space="preserve">Contractor:
• Contract Number: FA8056-17-D-0004
• Contractor: L.N. Curtis &amp; sons, Inc. (Curtis)
• For orders/inquiries: 
        Matt Foust; mfoust@lncurtis.com; (510) 268-3341
        Government Customer Service, (888) 950-6677, GovtSales@LNCurtis.com
</t>
  </si>
  <si>
    <t>USAF FES PPE Program
PROXIMITY HELMET ORDERING WORKSHEET (13 Sep 2019 - 12 Sep 2020)
Contract FA8056-17-D-0004</t>
  </si>
  <si>
    <t>USAF FES PPE Program
TECHNICAL RESCUE HELMET ORDERING WORKSHEET (13 Sep 2019 - 12 Sep 2020)
Contract FA8056-17-D-0004</t>
  </si>
  <si>
    <t>2004AA</t>
  </si>
  <si>
    <t>2004AB</t>
  </si>
  <si>
    <t>2004AC</t>
  </si>
  <si>
    <t>2004AD</t>
  </si>
  <si>
    <t>2004AE</t>
  </si>
  <si>
    <t>2004AF</t>
  </si>
  <si>
    <t>2004AG</t>
  </si>
  <si>
    <t>2004AH</t>
  </si>
  <si>
    <t>2004AJ</t>
  </si>
  <si>
    <t>2004AK</t>
  </si>
  <si>
    <t>2004AL</t>
  </si>
  <si>
    <t>USAF FES PPE Program
HELMET REPLACEMENT PARTS ORDERING WORKSHEET (13 Sep 2019 - 12 Sep 2020)
Contract FA8056-17-D-0004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</si>
</sst>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6" x14ac:knownFonts="1">
    <font>
      <sz val="11"/>
      <color theme="1"/>
      <name val="Calibri"/>
      <family val="2"/>
      <scheme val="minor"/>
    </font>
    <font>
      <sz val="10"/>
      <name val="Arial"/>
      <family val="2"/>
    </font>
    <font>
      <sz val="11"/>
      <name val="Arial"/>
      <family val="2"/>
    </font>
    <font>
      <b/>
      <sz val="11"/>
      <name val="Arial"/>
      <family val="2"/>
    </font>
    <font>
      <b/>
      <sz val="11"/>
      <color rgb="FFFF0000"/>
      <name val="Arial"/>
      <family val="2"/>
    </font>
    <font>
      <sz val="10"/>
      <color indexed="8"/>
      <name val="Arial"/>
      <family val="2"/>
    </font>
    <font>
      <b/>
      <sz val="11"/>
      <color theme="1"/>
      <name val="Arial"/>
      <family val="2"/>
    </font>
    <font>
      <b/>
      <i/>
      <sz val="11"/>
      <name val="Arial"/>
      <family val="2"/>
    </font>
    <font>
      <b/>
      <sz val="11"/>
      <color indexed="8"/>
      <name val="Arial"/>
      <family val="2"/>
    </font>
    <font>
      <b/>
      <sz val="9"/>
      <name val="Arial"/>
      <family val="2"/>
    </font>
    <font>
      <sz val="9"/>
      <name val="Arial"/>
      <family val="2"/>
    </font>
    <font>
      <b/>
      <sz val="12"/>
      <name val="Arial"/>
      <family val="2"/>
    </font>
    <font>
      <sz val="12"/>
      <name val="Arial"/>
      <family val="2"/>
    </font>
    <font>
      <sz val="11"/>
      <color theme="1"/>
      <name val="Arial"/>
      <family val="2"/>
    </font>
    <font>
      <sz val="11"/>
      <color theme="1"/>
      <name val="Calibri"/>
      <family val="2"/>
      <scheme val="minor"/>
    </font>
    <font>
      <b/>
      <sz val="9"/>
      <color rgb="FFFF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auto="1"/>
      </left>
      <right style="medium">
        <color auto="1"/>
      </right>
      <top style="medium">
        <color auto="1"/>
      </top>
      <bottom style="medium">
        <color auto="1"/>
      </bottom>
      <diagonal/>
    </border>
  </borders>
  <cellStyleXfs count="13">
    <xf numFmtId="0" fontId="0"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1" fillId="0" borderId="0" applyFont="0" applyFill="0" applyBorder="0" applyAlignment="0" applyProtection="0"/>
    <xf numFmtId="0" fontId="5" fillId="0" borderId="0"/>
    <xf numFmtId="0" fontId="1" fillId="0" borderId="0"/>
    <xf numFmtId="0" fontId="5" fillId="0" borderId="0"/>
    <xf numFmtId="9" fontId="1" fillId="0" borderId="0" applyFont="0" applyFill="0" applyBorder="0" applyAlignment="0" applyProtection="0"/>
    <xf numFmtId="0" fontId="5" fillId="0" borderId="0"/>
    <xf numFmtId="44" fontId="14" fillId="0" borderId="0" applyFont="0" applyFill="0" applyBorder="0" applyAlignment="0" applyProtection="0"/>
  </cellStyleXfs>
  <cellXfs count="169">
    <xf numFmtId="0" fontId="0" fillId="0" borderId="0" xfId="0"/>
    <xf numFmtId="0" fontId="2" fillId="0" borderId="0" xfId="1" applyFont="1" applyBorder="1" applyAlignment="1" applyProtection="1"/>
    <xf numFmtId="0" fontId="3" fillId="0" borderId="0" xfId="1" applyFont="1" applyBorder="1" applyAlignment="1" applyProtection="1"/>
    <xf numFmtId="0" fontId="3" fillId="0" borderId="0" xfId="8" applyNumberFormat="1" applyFont="1" applyBorder="1" applyAlignment="1" applyProtection="1">
      <alignment horizontal="left"/>
    </xf>
    <xf numFmtId="0" fontId="3" fillId="0" borderId="0" xfId="8" applyFont="1" applyBorder="1" applyAlignment="1" applyProtection="1">
      <alignment horizontal="left" vertical="top"/>
    </xf>
    <xf numFmtId="0" fontId="3" fillId="0" borderId="8" xfId="8" applyFont="1" applyFill="1" applyBorder="1" applyAlignment="1" applyProtection="1">
      <alignment horizontal="left" vertical="top"/>
    </xf>
    <xf numFmtId="0" fontId="2" fillId="0" borderId="5" xfId="8" applyFont="1" applyBorder="1" applyAlignment="1" applyProtection="1"/>
    <xf numFmtId="0" fontId="3" fillId="0" borderId="5" xfId="8" quotePrefix="1" applyNumberFormat="1" applyFont="1" applyBorder="1" applyAlignment="1" applyProtection="1">
      <alignment horizontal="left"/>
    </xf>
    <xf numFmtId="0" fontId="3" fillId="0" borderId="0" xfId="1" applyFont="1" applyAlignment="1" applyProtection="1"/>
    <xf numFmtId="0" fontId="2" fillId="0" borderId="0" xfId="1" applyFont="1" applyAlignment="1" applyProtection="1"/>
    <xf numFmtId="0" fontId="2" fillId="0" borderId="0" xfId="1" applyFont="1" applyAlignment="1" applyProtection="1">
      <alignment wrapText="1"/>
    </xf>
    <xf numFmtId="0" fontId="7" fillId="0" borderId="0" xfId="1" applyFont="1" applyAlignment="1" applyProtection="1">
      <alignment horizontal="center" vertical="center" textRotation="90"/>
    </xf>
    <xf numFmtId="0" fontId="2" fillId="0" borderId="0" xfId="1" applyFont="1" applyAlignment="1" applyProtection="1">
      <alignment vertical="center"/>
    </xf>
    <xf numFmtId="0" fontId="2" fillId="0" borderId="0" xfId="8" applyFont="1" applyBorder="1" applyAlignment="1" applyProtection="1"/>
    <xf numFmtId="0" fontId="2" fillId="0" borderId="0" xfId="1" applyFont="1" applyFill="1" applyBorder="1" applyAlignment="1" applyProtection="1"/>
    <xf numFmtId="2" fontId="3" fillId="0" borderId="0" xfId="8" applyNumberFormat="1" applyFont="1" applyBorder="1" applyAlignment="1" applyProtection="1"/>
    <xf numFmtId="2" fontId="8" fillId="0" borderId="0" xfId="8" applyNumberFormat="1" applyFont="1" applyBorder="1" applyAlignment="1" applyProtection="1">
      <alignment horizontal="right"/>
    </xf>
    <xf numFmtId="0" fontId="2" fillId="0" borderId="6" xfId="8" applyFont="1" applyFill="1" applyBorder="1" applyAlignment="1" applyProtection="1">
      <alignment horizontal="center" vertical="center"/>
    </xf>
    <xf numFmtId="0" fontId="3" fillId="2" borderId="6" xfId="8" applyFont="1" applyFill="1" applyBorder="1" applyAlignment="1" applyProtection="1">
      <alignment horizontal="left" vertical="top"/>
    </xf>
    <xf numFmtId="0" fontId="3" fillId="0" borderId="6" xfId="8" quotePrefix="1" applyNumberFormat="1" applyFont="1" applyBorder="1" applyAlignment="1" applyProtection="1">
      <alignment horizontal="left"/>
    </xf>
    <xf numFmtId="0" fontId="2" fillId="0" borderId="6" xfId="8" applyFont="1" applyBorder="1" applyAlignment="1" applyProtection="1"/>
    <xf numFmtId="0" fontId="3" fillId="0" borderId="6" xfId="8" applyNumberFormat="1" applyFont="1" applyBorder="1" applyAlignment="1" applyProtection="1">
      <alignment horizontal="left"/>
    </xf>
    <xf numFmtId="0" fontId="3" fillId="4" borderId="6" xfId="8" applyFont="1" applyFill="1" applyBorder="1" applyAlignment="1" applyProtection="1">
      <alignment horizontal="center" vertical="center"/>
      <protection locked="0"/>
    </xf>
    <xf numFmtId="0" fontId="8" fillId="4" borderId="6" xfId="7" applyFont="1" applyFill="1" applyBorder="1" applyAlignment="1" applyProtection="1">
      <alignment horizontal="center" vertical="center"/>
      <protection locked="0"/>
    </xf>
    <xf numFmtId="0" fontId="6" fillId="0" borderId="6" xfId="9" applyNumberFormat="1" applyFont="1" applyBorder="1" applyAlignment="1" applyProtection="1">
      <alignment horizontal="left"/>
    </xf>
    <xf numFmtId="0" fontId="6" fillId="0" borderId="6" xfId="8" applyFont="1" applyBorder="1" applyAlignment="1" applyProtection="1">
      <alignment horizontal="left" vertical="top"/>
    </xf>
    <xf numFmtId="0" fontId="3" fillId="5" borderId="8" xfId="8" applyFont="1" applyFill="1" applyBorder="1" applyAlignment="1" applyProtection="1">
      <alignment horizontal="left" vertical="top"/>
    </xf>
    <xf numFmtId="0" fontId="4" fillId="0" borderId="0" xfId="1" applyFont="1" applyBorder="1" applyAlignment="1" applyProtection="1"/>
    <xf numFmtId="0" fontId="4" fillId="0" borderId="14" xfId="1" applyFont="1" applyBorder="1" applyAlignment="1" applyProtection="1">
      <alignment wrapText="1"/>
    </xf>
    <xf numFmtId="0" fontId="10" fillId="0" borderId="0" xfId="1" applyFont="1" applyAlignment="1" applyProtection="1">
      <alignment horizontal="center" vertical="center"/>
    </xf>
    <xf numFmtId="0" fontId="3" fillId="0" borderId="0" xfId="8" applyFont="1" applyFill="1" applyBorder="1" applyAlignment="1" applyProtection="1">
      <alignment horizontal="center" vertical="center"/>
    </xf>
    <xf numFmtId="0" fontId="9" fillId="6" borderId="16" xfId="1" applyFont="1" applyFill="1" applyBorder="1" applyAlignment="1" applyProtection="1">
      <alignment horizontal="center" vertical="center" wrapText="1"/>
    </xf>
    <xf numFmtId="0" fontId="10" fillId="0" borderId="0" xfId="1" applyFont="1" applyBorder="1" applyAlignment="1" applyProtection="1">
      <alignment horizontal="center" vertical="center"/>
    </xf>
    <xf numFmtId="0" fontId="9" fillId="0" borderId="0" xfId="1" applyFont="1" applyBorder="1" applyAlignment="1" applyProtection="1">
      <alignment horizontal="center" vertical="center"/>
    </xf>
    <xf numFmtId="0" fontId="9" fillId="0" borderId="14" xfId="1" applyFont="1" applyBorder="1" applyAlignment="1" applyProtection="1">
      <alignment horizontal="center" vertical="center" wrapText="1"/>
    </xf>
    <xf numFmtId="0" fontId="3" fillId="5" borderId="6" xfId="8" applyFont="1" applyFill="1" applyBorder="1" applyAlignment="1" applyProtection="1">
      <alignment horizontal="left" vertical="top"/>
    </xf>
    <xf numFmtId="0" fontId="10" fillId="0" borderId="10"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9" fillId="0" borderId="0"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xf>
    <xf numFmtId="0" fontId="9" fillId="0" borderId="14" xfId="1" applyFont="1" applyFill="1" applyBorder="1" applyAlignment="1" applyProtection="1">
      <alignment horizontal="center" vertical="center" wrapText="1"/>
    </xf>
    <xf numFmtId="0" fontId="3" fillId="0" borderId="13" xfId="8" applyFont="1" applyFill="1" applyBorder="1" applyAlignment="1" applyProtection="1">
      <alignment horizontal="center" vertical="center"/>
    </xf>
    <xf numFmtId="0" fontId="3" fillId="0" borderId="5" xfId="8" applyFont="1" applyFill="1" applyBorder="1" applyAlignment="1" applyProtection="1">
      <alignment horizontal="left" vertical="top"/>
    </xf>
    <xf numFmtId="0" fontId="3" fillId="0" borderId="17" xfId="8" applyFont="1" applyFill="1" applyBorder="1" applyAlignment="1" applyProtection="1">
      <alignment horizontal="center" vertical="center"/>
    </xf>
    <xf numFmtId="0" fontId="3" fillId="0" borderId="5" xfId="1" applyNumberFormat="1" applyFont="1" applyBorder="1" applyAlignment="1" applyProtection="1">
      <alignment horizontal="left"/>
    </xf>
    <xf numFmtId="0" fontId="3" fillId="0" borderId="5" xfId="1" applyNumberFormat="1" applyFont="1" applyFill="1" applyBorder="1" applyAlignment="1" applyProtection="1">
      <alignment horizontal="left"/>
    </xf>
    <xf numFmtId="0" fontId="2" fillId="0" borderId="5" xfId="8" applyFont="1" applyFill="1" applyBorder="1" applyAlignment="1" applyProtection="1"/>
    <xf numFmtId="0" fontId="3" fillId="0" borderId="5" xfId="8" applyNumberFormat="1" applyFont="1" applyFill="1" applyBorder="1" applyAlignment="1" applyProtection="1">
      <alignment horizontal="left"/>
    </xf>
    <xf numFmtId="0" fontId="3" fillId="0" borderId="5" xfId="8" quotePrefix="1" applyNumberFormat="1" applyFont="1" applyFill="1" applyBorder="1" applyAlignment="1" applyProtection="1">
      <alignment horizontal="left"/>
    </xf>
    <xf numFmtId="0" fontId="11" fillId="0" borderId="5" xfId="1" applyFont="1" applyFill="1" applyBorder="1" applyAlignment="1" applyProtection="1">
      <alignment horizontal="left"/>
    </xf>
    <xf numFmtId="0" fontId="2" fillId="0" borderId="0" xfId="1" applyFont="1" applyFill="1" applyAlignment="1" applyProtection="1"/>
    <xf numFmtId="0" fontId="3" fillId="0" borderId="5" xfId="1" applyNumberFormat="1" applyFont="1" applyFill="1" applyBorder="1" applyAlignment="1" applyProtection="1">
      <alignment horizontal="center" vertical="center"/>
    </xf>
    <xf numFmtId="0" fontId="2" fillId="0" borderId="0" xfId="1" applyFont="1" applyAlignment="1" applyProtection="1">
      <alignment horizontal="center"/>
      <protection hidden="1"/>
    </xf>
    <xf numFmtId="0" fontId="2" fillId="0" borderId="0" xfId="1" applyFont="1" applyAlignment="1" applyProtection="1">
      <protection hidden="1"/>
    </xf>
    <xf numFmtId="0" fontId="2" fillId="0" borderId="0" xfId="1" applyFont="1" applyAlignment="1" applyProtection="1">
      <alignment horizontal="center" vertical="center"/>
      <protection hidden="1"/>
    </xf>
    <xf numFmtId="14" fontId="7" fillId="0" borderId="0" xfId="1" applyNumberFormat="1" applyFont="1" applyBorder="1" applyAlignment="1" applyProtection="1">
      <alignment horizontal="center" vertical="center" wrapText="1"/>
      <protection hidden="1"/>
    </xf>
    <xf numFmtId="44" fontId="3" fillId="0" borderId="0" xfId="4" applyFont="1" applyFill="1" applyBorder="1" applyProtection="1">
      <protection hidden="1"/>
    </xf>
    <xf numFmtId="0" fontId="3" fillId="0" borderId="0" xfId="1" applyFont="1" applyAlignment="1" applyProtection="1">
      <protection hidden="1"/>
    </xf>
    <xf numFmtId="44" fontId="9" fillId="0" borderId="0" xfId="4" applyFont="1" applyFill="1" applyBorder="1" applyAlignment="1" applyProtection="1">
      <alignment horizontal="center" vertical="center"/>
      <protection hidden="1"/>
    </xf>
    <xf numFmtId="0" fontId="10" fillId="0" borderId="0" xfId="1" applyFont="1" applyAlignment="1" applyProtection="1">
      <alignment horizontal="center" vertical="center"/>
      <protection hidden="1"/>
    </xf>
    <xf numFmtId="0" fontId="2" fillId="0" borderId="0" xfId="1" applyFont="1" applyFill="1" applyAlignment="1" applyProtection="1">
      <alignment horizontal="center"/>
      <protection hidden="1"/>
    </xf>
    <xf numFmtId="0" fontId="2" fillId="0" borderId="0" xfId="1" applyFont="1" applyFill="1" applyAlignment="1" applyProtection="1">
      <protection hidden="1"/>
    </xf>
    <xf numFmtId="0" fontId="3" fillId="0" borderId="0" xfId="1" applyFont="1" applyFill="1" applyAlignment="1" applyProtection="1">
      <alignment horizontal="center"/>
      <protection hidden="1"/>
    </xf>
    <xf numFmtId="0" fontId="3" fillId="0" borderId="0" xfId="1" applyFont="1" applyFill="1" applyAlignment="1" applyProtection="1">
      <protection hidden="1"/>
    </xf>
    <xf numFmtId="0" fontId="3" fillId="0" borderId="0" xfId="1" applyFont="1" applyAlignment="1" applyProtection="1">
      <alignment horizontal="center"/>
      <protection hidden="1"/>
    </xf>
    <xf numFmtId="44" fontId="3" fillId="0" borderId="0" xfId="4" applyFont="1" applyFill="1" applyBorder="1" applyAlignment="1" applyProtection="1">
      <alignment horizontal="center" vertical="center" wrapText="1"/>
      <protection hidden="1"/>
    </xf>
    <xf numFmtId="44" fontId="3" fillId="0" borderId="0" xfId="4" applyFont="1" applyFill="1" applyBorder="1" applyAlignment="1" applyProtection="1">
      <alignment vertical="center"/>
      <protection hidden="1"/>
    </xf>
    <xf numFmtId="0" fontId="2" fillId="0" borderId="0" xfId="1" applyFont="1" applyAlignment="1" applyProtection="1">
      <alignment vertical="center"/>
      <protection hidden="1"/>
    </xf>
    <xf numFmtId="0" fontId="3" fillId="4" borderId="6" xfId="1" applyNumberFormat="1" applyFont="1" applyFill="1" applyBorder="1" applyAlignment="1" applyProtection="1">
      <alignment horizontal="center" vertical="center"/>
      <protection locked="0"/>
    </xf>
    <xf numFmtId="0" fontId="3" fillId="0" borderId="5" xfId="8" applyFont="1" applyFill="1" applyBorder="1" applyAlignment="1" applyProtection="1">
      <alignment horizontal="left" vertical="top"/>
    </xf>
    <xf numFmtId="0" fontId="3" fillId="0" borderId="5" xfId="1" applyNumberFormat="1" applyFont="1" applyBorder="1" applyAlignment="1" applyProtection="1">
      <alignment horizontal="left"/>
    </xf>
    <xf numFmtId="0" fontId="3" fillId="3" borderId="4" xfId="8" applyFont="1" applyFill="1" applyBorder="1" applyAlignment="1" applyProtection="1">
      <alignment horizontal="left" vertical="top"/>
    </xf>
    <xf numFmtId="0" fontId="3" fillId="3" borderId="5" xfId="8" applyFont="1" applyFill="1" applyBorder="1" applyAlignment="1" applyProtection="1">
      <alignment horizontal="left" vertical="top"/>
    </xf>
    <xf numFmtId="0" fontId="3" fillId="0" borderId="5" xfId="8" applyFont="1" applyFill="1" applyBorder="1" applyAlignment="1" applyProtection="1">
      <alignment horizontal="left" vertical="top"/>
    </xf>
    <xf numFmtId="0" fontId="4" fillId="0" borderId="0" xfId="1" applyFont="1" applyBorder="1" applyAlignment="1" applyProtection="1">
      <alignment horizontal="center" vertical="center"/>
    </xf>
    <xf numFmtId="0" fontId="9" fillId="6" borderId="0" xfId="1" applyFont="1" applyFill="1" applyBorder="1" applyAlignment="1" applyProtection="1">
      <alignment horizontal="center" vertical="center" wrapText="1"/>
    </xf>
    <xf numFmtId="0" fontId="3" fillId="3" borderId="4" xfId="8" applyFont="1" applyFill="1" applyBorder="1" applyAlignment="1" applyProtection="1">
      <alignment horizontal="left" vertical="top"/>
    </xf>
    <xf numFmtId="0" fontId="3" fillId="3" borderId="5" xfId="8" applyFont="1" applyFill="1" applyBorder="1" applyAlignment="1" applyProtection="1">
      <alignment horizontal="left" vertical="top"/>
    </xf>
    <xf numFmtId="0" fontId="3" fillId="3" borderId="7" xfId="8" applyFont="1" applyFill="1" applyBorder="1" applyAlignment="1" applyProtection="1">
      <alignment horizontal="left" vertical="top"/>
    </xf>
    <xf numFmtId="0" fontId="3" fillId="0" borderId="5" xfId="1" applyNumberFormat="1" applyFont="1" applyBorder="1" applyAlignment="1" applyProtection="1">
      <alignment horizontal="left"/>
    </xf>
    <xf numFmtId="0" fontId="6" fillId="0" borderId="6" xfId="1" applyFont="1" applyBorder="1" applyAlignment="1" applyProtection="1">
      <alignment horizontal="left" vertical="center"/>
    </xf>
    <xf numFmtId="0" fontId="2" fillId="0" borderId="0" xfId="1" applyFont="1" applyBorder="1" applyAlignment="1" applyProtection="1">
      <alignment horizontal="center" vertical="center"/>
    </xf>
    <xf numFmtId="0" fontId="2" fillId="0" borderId="0" xfId="1" applyFont="1" applyAlignment="1" applyProtection="1">
      <alignment horizontal="center" vertical="center"/>
    </xf>
    <xf numFmtId="0" fontId="3" fillId="0" borderId="0" xfId="1" applyFont="1" applyBorder="1" applyAlignment="1" applyProtection="1">
      <alignment horizontal="center" vertical="center"/>
    </xf>
    <xf numFmtId="0" fontId="3" fillId="0" borderId="14" xfId="1" applyFont="1" applyBorder="1" applyAlignment="1" applyProtection="1">
      <alignment horizontal="center" vertical="center" wrapText="1"/>
    </xf>
    <xf numFmtId="44" fontId="3" fillId="0" borderId="0" xfId="4" applyFont="1" applyFill="1" applyBorder="1" applyAlignment="1" applyProtection="1">
      <alignment horizontal="center" vertical="center"/>
      <protection hidden="1"/>
    </xf>
    <xf numFmtId="0" fontId="2" fillId="0" borderId="10" xfId="1" applyFont="1" applyFill="1" applyBorder="1" applyAlignment="1" applyProtection="1">
      <alignment horizontal="center" vertical="center"/>
    </xf>
    <xf numFmtId="0" fontId="2" fillId="0" borderId="0" xfId="1" applyFont="1" applyFill="1" applyBorder="1" applyAlignment="1" applyProtection="1">
      <alignment horizontal="center" vertical="center"/>
    </xf>
    <xf numFmtId="0" fontId="3" fillId="0" borderId="0"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14" xfId="1" applyFont="1" applyFill="1" applyBorder="1" applyAlignment="1" applyProtection="1">
      <alignment horizontal="center" vertical="center" wrapText="1"/>
    </xf>
    <xf numFmtId="0" fontId="3" fillId="0" borderId="5" xfId="1" applyFont="1" applyFill="1" applyBorder="1" applyAlignment="1" applyProtection="1">
      <alignment horizontal="left"/>
    </xf>
    <xf numFmtId="0" fontId="15" fillId="0" borderId="15" xfId="1" applyFont="1" applyBorder="1" applyAlignment="1" applyProtection="1">
      <alignment horizontal="center" vertical="center"/>
    </xf>
    <xf numFmtId="0" fontId="10" fillId="0" borderId="0" xfId="1" applyFont="1" applyBorder="1" applyAlignment="1" applyProtection="1"/>
    <xf numFmtId="0" fontId="10" fillId="0" borderId="0" xfId="1" applyFont="1" applyAlignment="1" applyProtection="1"/>
    <xf numFmtId="0" fontId="3" fillId="0" borderId="4" xfId="8" applyNumberFormat="1" applyFont="1" applyBorder="1" applyAlignment="1" applyProtection="1">
      <alignment horizontal="left"/>
    </xf>
    <xf numFmtId="0" fontId="6" fillId="0" borderId="4" xfId="8" applyFont="1" applyBorder="1" applyAlignment="1" applyProtection="1">
      <alignment horizontal="left" vertical="top"/>
    </xf>
    <xf numFmtId="44" fontId="3" fillId="0" borderId="4" xfId="12" quotePrefix="1" applyFont="1" applyBorder="1" applyAlignment="1" applyProtection="1">
      <alignment horizontal="center"/>
    </xf>
    <xf numFmtId="0" fontId="3" fillId="3" borderId="9" xfId="8" applyFont="1" applyFill="1" applyBorder="1" applyAlignment="1" applyProtection="1">
      <alignment horizontal="left" vertical="top"/>
    </xf>
    <xf numFmtId="44" fontId="6" fillId="0" borderId="6" xfId="12" applyFont="1" applyBorder="1" applyAlignment="1" applyProtection="1">
      <alignment horizontal="center" vertical="center"/>
    </xf>
    <xf numFmtId="0" fontId="3" fillId="0" borderId="5" xfId="8" applyFont="1" applyFill="1" applyBorder="1" applyAlignment="1" applyProtection="1">
      <alignment horizontal="center" vertical="center"/>
    </xf>
    <xf numFmtId="0" fontId="2" fillId="0" borderId="18" xfId="1" applyFont="1" applyBorder="1" applyAlignment="1" applyProtection="1"/>
    <xf numFmtId="0" fontId="3" fillId="0" borderId="18" xfId="1" applyFont="1" applyBorder="1" applyAlignment="1" applyProtection="1">
      <alignment horizontal="right" vertical="center"/>
    </xf>
    <xf numFmtId="0" fontId="2" fillId="0" borderId="16" xfId="1" applyFont="1" applyBorder="1" applyAlignment="1" applyProtection="1"/>
    <xf numFmtId="0" fontId="3" fillId="0" borderId="13" xfId="8" applyFont="1" applyFill="1" applyBorder="1" applyAlignment="1" applyProtection="1">
      <alignment horizontal="left" vertical="top"/>
    </xf>
    <xf numFmtId="0" fontId="3" fillId="5" borderId="13" xfId="8" applyFont="1" applyFill="1" applyBorder="1" applyAlignment="1" applyProtection="1">
      <alignment horizontal="left" vertical="top"/>
    </xf>
    <xf numFmtId="0" fontId="2" fillId="5" borderId="6" xfId="1" applyFont="1" applyFill="1" applyBorder="1" applyAlignment="1" applyProtection="1"/>
    <xf numFmtId="0" fontId="2" fillId="0" borderId="9" xfId="1" applyFont="1" applyBorder="1" applyAlignment="1" applyProtection="1"/>
    <xf numFmtId="0" fontId="3" fillId="3" borderId="6" xfId="8" applyFont="1" applyFill="1" applyBorder="1" applyAlignment="1" applyProtection="1">
      <alignment horizontal="center" vertical="top"/>
    </xf>
    <xf numFmtId="44" fontId="13" fillId="0" borderId="6" xfId="12" applyFont="1" applyBorder="1" applyAlignment="1" applyProtection="1">
      <alignment horizontal="center" vertical="center"/>
    </xf>
    <xf numFmtId="0" fontId="2" fillId="0" borderId="6" xfId="1" applyFont="1" applyFill="1" applyBorder="1" applyAlignment="1" applyProtection="1">
      <alignment horizontal="center"/>
    </xf>
    <xf numFmtId="0" fontId="3" fillId="0" borderId="9" xfId="1" applyFont="1" applyBorder="1" applyAlignment="1" applyProtection="1"/>
    <xf numFmtId="0" fontId="2" fillId="0" borderId="9" xfId="1" applyFont="1" applyBorder="1" applyAlignment="1" applyProtection="1">
      <alignment wrapText="1"/>
    </xf>
    <xf numFmtId="0" fontId="2" fillId="0" borderId="0" xfId="1" applyFont="1" applyBorder="1" applyAlignment="1" applyProtection="1">
      <alignment wrapText="1"/>
    </xf>
    <xf numFmtId="0" fontId="2" fillId="0" borderId="6" xfId="8" applyFont="1" applyBorder="1" applyAlignment="1" applyProtection="1">
      <alignment vertical="top"/>
    </xf>
    <xf numFmtId="0" fontId="2" fillId="0" borderId="5" xfId="8" applyFont="1" applyBorder="1" applyAlignment="1" applyProtection="1">
      <alignment vertical="top"/>
    </xf>
    <xf numFmtId="0" fontId="2" fillId="0" borderId="7" xfId="8" applyFont="1" applyBorder="1" applyAlignment="1" applyProtection="1">
      <alignment vertical="top"/>
    </xf>
    <xf numFmtId="0" fontId="3" fillId="3" borderId="6" xfId="8" applyFont="1" applyFill="1" applyBorder="1" applyAlignment="1" applyProtection="1">
      <alignment horizontal="center" vertical="center"/>
    </xf>
    <xf numFmtId="0" fontId="2" fillId="0" borderId="6" xfId="8" applyFont="1" applyBorder="1" applyAlignment="1" applyProtection="1">
      <alignment vertical="center"/>
    </xf>
    <xf numFmtId="0" fontId="2" fillId="0" borderId="5" xfId="8" applyFont="1" applyBorder="1" applyAlignment="1" applyProtection="1">
      <alignment vertical="center"/>
    </xf>
    <xf numFmtId="0" fontId="2" fillId="0" borderId="4" xfId="8" applyFont="1" applyBorder="1" applyAlignment="1" applyProtection="1">
      <alignment horizontal="center" vertical="top"/>
    </xf>
    <xf numFmtId="0" fontId="2" fillId="0" borderId="5" xfId="8" applyFont="1" applyBorder="1" applyAlignment="1" applyProtection="1">
      <alignment horizontal="center" vertical="top"/>
    </xf>
    <xf numFmtId="0" fontId="2" fillId="0" borderId="7" xfId="8" applyFont="1" applyBorder="1" applyAlignment="1" applyProtection="1">
      <alignment horizontal="center" vertical="top"/>
    </xf>
    <xf numFmtId="0" fontId="2" fillId="4" borderId="4" xfId="8" applyFont="1" applyFill="1" applyBorder="1" applyAlignment="1" applyProtection="1">
      <alignment horizontal="left" vertical="top"/>
      <protection locked="0"/>
    </xf>
    <xf numFmtId="0" fontId="2" fillId="4" borderId="5" xfId="8" applyFont="1" applyFill="1" applyBorder="1" applyAlignment="1" applyProtection="1">
      <alignment horizontal="left" vertical="top"/>
      <protection locked="0"/>
    </xf>
    <xf numFmtId="0" fontId="2" fillId="4" borderId="7" xfId="8" applyFont="1" applyFill="1" applyBorder="1" applyAlignment="1" applyProtection="1">
      <alignment horizontal="left" vertical="top"/>
      <protection locked="0"/>
    </xf>
    <xf numFmtId="0" fontId="3" fillId="3" borderId="5" xfId="8" applyFont="1" applyFill="1" applyBorder="1" applyAlignment="1" applyProtection="1">
      <alignment horizontal="left" vertical="top"/>
    </xf>
    <xf numFmtId="0" fontId="3" fillId="3" borderId="7" xfId="8" applyFont="1" applyFill="1" applyBorder="1" applyAlignment="1" applyProtection="1">
      <alignment horizontal="left" vertical="top"/>
    </xf>
    <xf numFmtId="0" fontId="3" fillId="0" borderId="0" xfId="1" applyFont="1" applyAlignment="1" applyProtection="1">
      <alignment horizontal="left" vertical="top" wrapText="1"/>
    </xf>
    <xf numFmtId="0" fontId="3" fillId="7" borderId="5" xfId="8" applyFont="1" applyFill="1" applyBorder="1" applyAlignment="1" applyProtection="1">
      <alignment horizontal="left" vertical="top"/>
    </xf>
    <xf numFmtId="0" fontId="3" fillId="7" borderId="7" xfId="8" applyFont="1" applyFill="1" applyBorder="1" applyAlignment="1" applyProtection="1">
      <alignment horizontal="left" vertical="top"/>
    </xf>
    <xf numFmtId="0" fontId="3" fillId="3" borderId="4" xfId="8" applyFont="1" applyFill="1" applyBorder="1" applyAlignment="1" applyProtection="1">
      <alignment horizontal="left" vertical="top" wrapText="1"/>
    </xf>
    <xf numFmtId="0" fontId="3" fillId="7" borderId="6" xfId="8" applyFont="1" applyFill="1" applyBorder="1" applyAlignment="1" applyProtection="1">
      <alignment horizontal="left" vertical="top"/>
    </xf>
    <xf numFmtId="0" fontId="2" fillId="0" borderId="6" xfId="8" applyFont="1" applyBorder="1" applyAlignment="1" applyProtection="1">
      <alignment horizontal="left" vertical="top"/>
    </xf>
    <xf numFmtId="0" fontId="2" fillId="0" borderId="5" xfId="8" applyFont="1" applyFill="1" applyBorder="1" applyAlignment="1" applyProtection="1">
      <alignment horizontal="left" vertical="top"/>
    </xf>
    <xf numFmtId="0" fontId="2" fillId="0" borderId="7" xfId="8" applyFont="1" applyFill="1" applyBorder="1" applyAlignment="1" applyProtection="1">
      <alignment horizontal="left" vertical="top"/>
    </xf>
    <xf numFmtId="0" fontId="13" fillId="0" borderId="4" xfId="8" applyFont="1" applyFill="1" applyBorder="1" applyAlignment="1" applyProtection="1">
      <alignment horizontal="center" vertical="top"/>
    </xf>
    <xf numFmtId="0" fontId="13" fillId="0" borderId="5" xfId="8" applyFont="1" applyFill="1" applyBorder="1" applyAlignment="1" applyProtection="1">
      <alignment horizontal="center" vertical="top"/>
    </xf>
    <xf numFmtId="0" fontId="13" fillId="0" borderId="7" xfId="8" applyFont="1" applyFill="1" applyBorder="1" applyAlignment="1" applyProtection="1">
      <alignment horizontal="center" vertical="top"/>
    </xf>
    <xf numFmtId="0" fontId="3" fillId="8" borderId="18" xfId="1" applyFont="1" applyFill="1" applyBorder="1" applyAlignment="1" applyProtection="1">
      <alignment horizontal="left" vertical="center"/>
      <protection locked="0"/>
    </xf>
    <xf numFmtId="0" fontId="2" fillId="8" borderId="18" xfId="1" applyFont="1" applyFill="1" applyBorder="1" applyAlignment="1" applyProtection="1">
      <alignment horizontal="left" vertical="center"/>
      <protection locked="0"/>
    </xf>
    <xf numFmtId="0" fontId="3" fillId="3" borderId="4" xfId="8" applyFont="1" applyFill="1" applyBorder="1" applyAlignment="1" applyProtection="1">
      <alignment horizontal="left" vertical="top"/>
    </xf>
    <xf numFmtId="0" fontId="3" fillId="0" borderId="4" xfId="1" applyNumberFormat="1" applyFont="1" applyBorder="1" applyAlignment="1" applyProtection="1">
      <alignment horizontal="left"/>
    </xf>
    <xf numFmtId="0" fontId="3" fillId="0" borderId="5" xfId="1" applyNumberFormat="1" applyFont="1" applyBorder="1" applyAlignment="1" applyProtection="1">
      <alignment horizontal="left"/>
    </xf>
    <xf numFmtId="0" fontId="3" fillId="0" borderId="7" xfId="1" applyNumberFormat="1" applyFont="1" applyBorder="1" applyAlignment="1" applyProtection="1">
      <alignment horizontal="left"/>
    </xf>
    <xf numFmtId="0" fontId="2" fillId="0" borderId="5" xfId="8" applyFont="1" applyBorder="1" applyAlignment="1" applyProtection="1">
      <alignment horizontal="left" vertical="top"/>
    </xf>
    <xf numFmtId="0" fontId="2" fillId="0" borderId="7" xfId="8" applyFont="1" applyBorder="1" applyAlignment="1" applyProtection="1">
      <alignment horizontal="left" vertical="top"/>
    </xf>
    <xf numFmtId="0" fontId="3" fillId="4" borderId="1" xfId="1" applyFont="1" applyFill="1" applyBorder="1" applyAlignment="1" applyProtection="1">
      <alignment horizontal="center" vertical="center" wrapText="1"/>
    </xf>
    <xf numFmtId="0" fontId="3" fillId="4" borderId="2" xfId="1" applyFont="1" applyFill="1" applyBorder="1" applyAlignment="1" applyProtection="1">
      <alignment horizontal="center" vertical="center" wrapText="1"/>
    </xf>
    <xf numFmtId="0" fontId="3" fillId="4" borderId="3" xfId="1" applyFont="1" applyFill="1" applyBorder="1" applyAlignment="1" applyProtection="1">
      <alignment horizontal="center" vertical="center" wrapText="1"/>
    </xf>
    <xf numFmtId="0" fontId="10" fillId="0" borderId="11" xfId="7" applyFont="1" applyFill="1" applyBorder="1" applyAlignment="1" applyProtection="1">
      <alignment horizontal="left" vertical="center" wrapText="1"/>
    </xf>
    <xf numFmtId="0" fontId="10" fillId="0" borderId="9" xfId="7" applyFont="1" applyFill="1" applyBorder="1" applyAlignment="1" applyProtection="1">
      <alignment horizontal="left" vertical="center" wrapText="1"/>
    </xf>
    <xf numFmtId="0" fontId="10" fillId="0" borderId="12" xfId="7" applyFont="1" applyFill="1" applyBorder="1" applyAlignment="1" applyProtection="1">
      <alignment horizontal="left" vertical="center" wrapText="1"/>
    </xf>
    <xf numFmtId="0" fontId="12" fillId="7" borderId="4" xfId="1" applyFont="1" applyFill="1" applyBorder="1" applyAlignment="1" applyProtection="1">
      <alignment horizontal="left"/>
    </xf>
    <xf numFmtId="0" fontId="12" fillId="7" borderId="5" xfId="1" applyFont="1" applyFill="1" applyBorder="1" applyAlignment="1" applyProtection="1">
      <alignment horizontal="left"/>
    </xf>
    <xf numFmtId="0" fontId="12" fillId="7" borderId="7" xfId="1" applyFont="1" applyFill="1" applyBorder="1" applyAlignment="1" applyProtection="1">
      <alignment horizontal="left"/>
    </xf>
    <xf numFmtId="0" fontId="13" fillId="0" borderId="5" xfId="8" applyFont="1" applyBorder="1" applyAlignment="1" applyProtection="1">
      <alignment horizontal="left" vertical="top"/>
    </xf>
    <xf numFmtId="0" fontId="13" fillId="0" borderId="7" xfId="8" applyFont="1" applyBorder="1" applyAlignment="1" applyProtection="1">
      <alignment horizontal="left" vertical="top"/>
    </xf>
    <xf numFmtId="0" fontId="2" fillId="0" borderId="4" xfId="8" applyFont="1" applyBorder="1" applyAlignment="1" applyProtection="1">
      <alignment horizontal="left" vertical="top"/>
    </xf>
    <xf numFmtId="0" fontId="13" fillId="0" borderId="4" xfId="8" applyFont="1" applyBorder="1" applyAlignment="1" applyProtection="1">
      <alignment horizontal="left" vertical="top"/>
    </xf>
    <xf numFmtId="0" fontId="2" fillId="7" borderId="6" xfId="1" applyFont="1" applyFill="1" applyBorder="1" applyAlignment="1" applyProtection="1">
      <alignment horizontal="left"/>
    </xf>
    <xf numFmtId="0" fontId="13" fillId="0" borderId="6" xfId="8" applyFont="1" applyBorder="1" applyAlignment="1" applyProtection="1">
      <alignment horizontal="left" vertical="top"/>
    </xf>
    <xf numFmtId="0" fontId="2" fillId="8" borderId="18" xfId="1" applyFont="1" applyFill="1" applyBorder="1" applyAlignment="1" applyProtection="1">
      <alignment horizontal="left"/>
      <protection locked="0"/>
    </xf>
    <xf numFmtId="0" fontId="3" fillId="8" borderId="18" xfId="1" applyFont="1" applyFill="1" applyBorder="1" applyAlignment="1" applyProtection="1">
      <alignment horizontal="left"/>
      <protection locked="0"/>
    </xf>
    <xf numFmtId="0" fontId="2" fillId="0" borderId="6" xfId="8" applyFont="1" applyFill="1" applyBorder="1" applyAlignment="1" applyProtection="1">
      <alignment horizontal="left" vertical="top"/>
    </xf>
    <xf numFmtId="0" fontId="3" fillId="3" borderId="9" xfId="8" applyFont="1" applyFill="1" applyBorder="1" applyAlignment="1" applyProtection="1">
      <alignment horizontal="left" vertical="top"/>
    </xf>
    <xf numFmtId="0" fontId="2" fillId="7" borderId="4" xfId="1" applyFont="1" applyFill="1" applyBorder="1" applyAlignment="1" applyProtection="1">
      <alignment horizontal="left"/>
    </xf>
    <xf numFmtId="0" fontId="2" fillId="7" borderId="5" xfId="1" applyFont="1" applyFill="1" applyBorder="1" applyAlignment="1" applyProtection="1">
      <alignment horizontal="left"/>
    </xf>
    <xf numFmtId="0" fontId="2" fillId="7" borderId="7" xfId="1" applyFont="1" applyFill="1" applyBorder="1" applyAlignment="1" applyProtection="1">
      <alignment horizontal="left"/>
    </xf>
  </cellXfs>
  <cellStyles count="13">
    <cellStyle name="Comma 2" xfId="3" xr:uid="{00000000-0005-0000-0000-000000000000}"/>
    <cellStyle name="Currency" xfId="12" builtinId="4"/>
    <cellStyle name="Currency 2 2" xfId="2" xr:uid="{00000000-0005-0000-0000-000001000000}"/>
    <cellStyle name="Currency 3 2" xfId="6" xr:uid="{00000000-0005-0000-0000-000002000000}"/>
    <cellStyle name="Currency 5 2" xfId="4" xr:uid="{00000000-0005-0000-0000-000003000000}"/>
    <cellStyle name="Normal" xfId="0" builtinId="0"/>
    <cellStyle name="Normal 10" xfId="7" xr:uid="{00000000-0005-0000-0000-000005000000}"/>
    <cellStyle name="Normal 10 2" xfId="11" xr:uid="{00000000-0005-0000-0000-000006000000}"/>
    <cellStyle name="Normal 12 2" xfId="1" xr:uid="{00000000-0005-0000-0000-000007000000}"/>
    <cellStyle name="Normal 7 2" xfId="8" xr:uid="{00000000-0005-0000-0000-000008000000}"/>
    <cellStyle name="Normal 9 2" xfId="9" xr:uid="{00000000-0005-0000-0000-000009000000}"/>
    <cellStyle name="Percent 2 2" xfId="10" xr:uid="{00000000-0005-0000-0000-00000A000000}"/>
    <cellStyle name="Percent 4 2" xfId="5" xr:uid="{00000000-0005-0000-0000-00000B000000}"/>
  </cellStyles>
  <dxfs count="1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601980</xdr:colOff>
          <xdr:row>31</xdr:row>
          <xdr:rowOff>419100</xdr:rowOff>
        </xdr:from>
        <xdr:to>
          <xdr:col>14</xdr:col>
          <xdr:colOff>160020</xdr:colOff>
          <xdr:row>44</xdr:row>
          <xdr:rowOff>342900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579120</xdr:colOff>
          <xdr:row>31</xdr:row>
          <xdr:rowOff>411480</xdr:rowOff>
        </xdr:from>
        <xdr:to>
          <xdr:col>13</xdr:col>
          <xdr:colOff>2164080</xdr:colOff>
          <xdr:row>45</xdr:row>
          <xdr:rowOff>53340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205740</xdr:colOff>
          <xdr:row>25</xdr:row>
          <xdr:rowOff>373380</xdr:rowOff>
        </xdr:from>
        <xdr:to>
          <xdr:col>15</xdr:col>
          <xdr:colOff>45720</xdr:colOff>
          <xdr:row>37</xdr:row>
          <xdr:rowOff>289560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lawrence/Documents/My%20Box%20Files/Sales/Co-op%20Contracts/GSA/1_LNC%20GSA%20Price%20List_Sep%2018.20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lawrence/Documents/LN%20Curtis/GSA/1_GSA%20Contract%20Mods%20Worksheets/4_Posted/Globe%20GXTREME%202013.7_%20Add%20w%20new%20mtls/Notional%20GSA%20GLOBE%20Quote_GXTRE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lawrence/Documents/My%20Box%20Files/Sales/Co-op%20Contracts/GSA/FFBS%20GSA%20Price%20List_June4.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lawrence/Desktop/FFBS%20GSA%20Price%20List_June4.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Log"/>
      <sheetName val="GSA Price List"/>
      <sheetName val="GXCEL GEM-PBI-Mil"/>
      <sheetName val="GXCEL Nom-Adv-AdvUltra"/>
      <sheetName val="GXT GEM-PBI-Mil"/>
      <sheetName val="GXT Nom-Adv-AdvUltra"/>
      <sheetName val="REAX Nom-Adv-AdvUltra"/>
      <sheetName val="REAX GEM-PBI-Mil"/>
      <sheetName val="AXTN"/>
      <sheetName val="V-ARFF"/>
      <sheetName val="1_LNC GSA Price List_Sep 18"/>
    </sheetNames>
    <sheetDataSet>
      <sheetData sheetId="0"/>
      <sheetData sheetId="1"/>
      <sheetData sheetId="2">
        <row r="7">
          <cell r="I7">
            <v>0</v>
          </cell>
          <cell r="J7">
            <v>0</v>
          </cell>
          <cell r="R7">
            <v>0</v>
          </cell>
        </row>
        <row r="19">
          <cell r="J19">
            <v>0</v>
          </cell>
          <cell r="K19">
            <v>0</v>
          </cell>
          <cell r="L19">
            <v>0</v>
          </cell>
          <cell r="M19">
            <v>0</v>
          </cell>
          <cell r="N19">
            <v>0</v>
          </cell>
        </row>
        <row r="31">
          <cell r="B31">
            <v>0</v>
          </cell>
        </row>
        <row r="32">
          <cell r="B32">
            <v>0</v>
          </cell>
        </row>
        <row r="33">
          <cell r="B33">
            <v>0</v>
          </cell>
        </row>
        <row r="34">
          <cell r="B34">
            <v>0</v>
          </cell>
        </row>
        <row r="35">
          <cell r="B35">
            <v>0</v>
          </cell>
        </row>
        <row r="36">
          <cell r="B36">
            <v>0</v>
          </cell>
        </row>
        <row r="38">
          <cell r="B38">
            <v>0</v>
          </cell>
        </row>
        <row r="39">
          <cell r="B39">
            <v>0</v>
          </cell>
        </row>
        <row r="40">
          <cell r="B40">
            <v>0</v>
          </cell>
        </row>
        <row r="41">
          <cell r="B41">
            <v>0</v>
          </cell>
        </row>
        <row r="42">
          <cell r="B42">
            <v>0</v>
          </cell>
        </row>
        <row r="44">
          <cell r="B44">
            <v>0</v>
          </cell>
        </row>
        <row r="45">
          <cell r="B45">
            <v>0</v>
          </cell>
        </row>
        <row r="46">
          <cell r="B46">
            <v>0</v>
          </cell>
        </row>
        <row r="48">
          <cell r="B48">
            <v>0</v>
          </cell>
          <cell r="J48">
            <v>0</v>
          </cell>
          <cell r="K48">
            <v>0</v>
          </cell>
          <cell r="L48">
            <v>0</v>
          </cell>
          <cell r="M48">
            <v>0</v>
          </cell>
        </row>
        <row r="49">
          <cell r="B49">
            <v>0</v>
          </cell>
          <cell r="J49">
            <v>0</v>
          </cell>
          <cell r="K49">
            <v>0</v>
          </cell>
          <cell r="L49">
            <v>0</v>
          </cell>
          <cell r="M49">
            <v>0</v>
          </cell>
        </row>
        <row r="50">
          <cell r="B50">
            <v>0</v>
          </cell>
          <cell r="J50">
            <v>0</v>
          </cell>
          <cell r="K50">
            <v>0</v>
          </cell>
          <cell r="L50">
            <v>0</v>
          </cell>
          <cell r="M50">
            <v>0</v>
          </cell>
        </row>
        <row r="52">
          <cell r="B52">
            <v>0</v>
          </cell>
          <cell r="J52">
            <v>0</v>
          </cell>
          <cell r="K52">
            <v>0</v>
          </cell>
          <cell r="L52">
            <v>0</v>
          </cell>
          <cell r="M52">
            <v>0</v>
          </cell>
        </row>
        <row r="53">
          <cell r="B53">
            <v>0</v>
          </cell>
          <cell r="J53">
            <v>0</v>
          </cell>
          <cell r="K53">
            <v>0</v>
          </cell>
          <cell r="L53">
            <v>0</v>
          </cell>
          <cell r="M53">
            <v>0</v>
          </cell>
        </row>
        <row r="55">
          <cell r="B55">
            <v>0</v>
          </cell>
        </row>
        <row r="56">
          <cell r="B56">
            <v>0</v>
          </cell>
          <cell r="J56">
            <v>0</v>
          </cell>
          <cell r="K56">
            <v>0</v>
          </cell>
          <cell r="L56">
            <v>0</v>
          </cell>
          <cell r="M56">
            <v>0</v>
          </cell>
        </row>
        <row r="57">
          <cell r="B57">
            <v>0</v>
          </cell>
          <cell r="J57">
            <v>0</v>
          </cell>
          <cell r="K57">
            <v>0</v>
          </cell>
          <cell r="L57">
            <v>0</v>
          </cell>
          <cell r="M57">
            <v>0</v>
          </cell>
        </row>
        <row r="59">
          <cell r="B59">
            <v>0</v>
          </cell>
        </row>
        <row r="60">
          <cell r="B60">
            <v>0</v>
          </cell>
        </row>
        <row r="62">
          <cell r="B62">
            <v>0</v>
          </cell>
        </row>
        <row r="63">
          <cell r="B63">
            <v>0</v>
          </cell>
          <cell r="J63">
            <v>0</v>
          </cell>
        </row>
        <row r="65">
          <cell r="B65">
            <v>0</v>
          </cell>
        </row>
        <row r="67">
          <cell r="B67">
            <v>0</v>
          </cell>
          <cell r="J67">
            <v>0</v>
          </cell>
        </row>
        <row r="68">
          <cell r="B68">
            <v>0</v>
          </cell>
          <cell r="J68">
            <v>0</v>
          </cell>
        </row>
        <row r="69">
          <cell r="B69">
            <v>0</v>
          </cell>
          <cell r="J69">
            <v>0</v>
          </cell>
        </row>
        <row r="70">
          <cell r="B70">
            <v>0</v>
          </cell>
          <cell r="J70">
            <v>0</v>
          </cell>
        </row>
        <row r="71">
          <cell r="B71">
            <v>0</v>
          </cell>
          <cell r="J71">
            <v>0</v>
          </cell>
        </row>
        <row r="72">
          <cell r="B72">
            <v>0</v>
          </cell>
          <cell r="J72">
            <v>0</v>
          </cell>
        </row>
        <row r="74">
          <cell r="B74">
            <v>0</v>
          </cell>
          <cell r="J74">
            <v>0</v>
          </cell>
        </row>
        <row r="76">
          <cell r="B76">
            <v>0</v>
          </cell>
        </row>
        <row r="77">
          <cell r="B77">
            <v>0</v>
          </cell>
        </row>
        <row r="78">
          <cell r="B78">
            <v>0</v>
          </cell>
        </row>
        <row r="79">
          <cell r="B79">
            <v>0</v>
          </cell>
        </row>
        <row r="81">
          <cell r="B81">
            <v>0</v>
          </cell>
        </row>
        <row r="82">
          <cell r="B82">
            <v>0</v>
          </cell>
        </row>
        <row r="83">
          <cell r="B83">
            <v>0</v>
          </cell>
        </row>
        <row r="84">
          <cell r="B84">
            <v>0</v>
          </cell>
        </row>
        <row r="85">
          <cell r="B85">
            <v>0</v>
          </cell>
        </row>
        <row r="86">
          <cell r="B86">
            <v>0</v>
          </cell>
        </row>
        <row r="87">
          <cell r="B87">
            <v>0</v>
          </cell>
        </row>
        <row r="89">
          <cell r="B89">
            <v>0</v>
          </cell>
        </row>
        <row r="90">
          <cell r="B90">
            <v>0</v>
          </cell>
        </row>
        <row r="91">
          <cell r="B91">
            <v>0</v>
          </cell>
        </row>
        <row r="93">
          <cell r="B93">
            <v>0</v>
          </cell>
        </row>
        <row r="94">
          <cell r="B94">
            <v>0</v>
          </cell>
        </row>
        <row r="96">
          <cell r="B96">
            <v>0</v>
          </cell>
        </row>
        <row r="99">
          <cell r="B99">
            <v>0</v>
          </cell>
        </row>
      </sheetData>
      <sheetData sheetId="3"/>
      <sheetData sheetId="4">
        <row r="8">
          <cell r="I8">
            <v>0</v>
          </cell>
          <cell r="R8">
            <v>0</v>
          </cell>
        </row>
        <row r="26">
          <cell r="K26">
            <v>0</v>
          </cell>
        </row>
        <row r="33">
          <cell r="B33" t="str">
            <v xml:space="preserve"> </v>
          </cell>
        </row>
        <row r="34">
          <cell r="B34">
            <v>0</v>
          </cell>
        </row>
        <row r="35">
          <cell r="B35">
            <v>0</v>
          </cell>
        </row>
        <row r="36">
          <cell r="B36">
            <v>0</v>
          </cell>
        </row>
        <row r="37">
          <cell r="B37">
            <v>0</v>
          </cell>
        </row>
        <row r="38">
          <cell r="B38">
            <v>0</v>
          </cell>
        </row>
        <row r="40">
          <cell r="B40">
            <v>0</v>
          </cell>
        </row>
        <row r="41">
          <cell r="B41">
            <v>0</v>
          </cell>
        </row>
        <row r="42">
          <cell r="B42">
            <v>0</v>
          </cell>
        </row>
        <row r="43">
          <cell r="B43">
            <v>0</v>
          </cell>
        </row>
        <row r="44">
          <cell r="B44">
            <v>0</v>
          </cell>
        </row>
        <row r="46">
          <cell r="B46">
            <v>0</v>
          </cell>
        </row>
        <row r="47">
          <cell r="B47">
            <v>0</v>
          </cell>
        </row>
        <row r="48">
          <cell r="B48">
            <v>0</v>
          </cell>
        </row>
        <row r="50">
          <cell r="B50">
            <v>0</v>
          </cell>
          <cell r="K50">
            <v>0</v>
          </cell>
        </row>
        <row r="51">
          <cell r="B51">
            <v>0</v>
          </cell>
          <cell r="K51">
            <v>0</v>
          </cell>
        </row>
        <row r="52">
          <cell r="B52">
            <v>0</v>
          </cell>
          <cell r="K52">
            <v>0</v>
          </cell>
        </row>
        <row r="54">
          <cell r="B54">
            <v>0</v>
          </cell>
          <cell r="K54">
            <v>0</v>
          </cell>
        </row>
        <row r="55">
          <cell r="B55">
            <v>0</v>
          </cell>
          <cell r="K55">
            <v>0</v>
          </cell>
        </row>
        <row r="57">
          <cell r="B57">
            <v>0</v>
          </cell>
        </row>
        <row r="58">
          <cell r="B58">
            <v>0</v>
          </cell>
          <cell r="K58">
            <v>0</v>
          </cell>
        </row>
        <row r="59">
          <cell r="B59">
            <v>0</v>
          </cell>
          <cell r="K59">
            <v>0</v>
          </cell>
        </row>
        <row r="61">
          <cell r="B61">
            <v>0</v>
          </cell>
        </row>
        <row r="62">
          <cell r="B62">
            <v>0</v>
          </cell>
        </row>
        <row r="64">
          <cell r="B64">
            <v>0</v>
          </cell>
        </row>
        <row r="65">
          <cell r="B65">
            <v>0</v>
          </cell>
          <cell r="K65">
            <v>0</v>
          </cell>
        </row>
        <row r="67">
          <cell r="B67">
            <v>0</v>
          </cell>
        </row>
        <row r="69">
          <cell r="B69">
            <v>0</v>
          </cell>
          <cell r="K69">
            <v>0</v>
          </cell>
        </row>
        <row r="70">
          <cell r="B70">
            <v>0</v>
          </cell>
          <cell r="K70">
            <v>0</v>
          </cell>
        </row>
        <row r="71">
          <cell r="B71">
            <v>0</v>
          </cell>
          <cell r="K71">
            <v>0</v>
          </cell>
        </row>
        <row r="72">
          <cell r="B72">
            <v>0</v>
          </cell>
          <cell r="K72">
            <v>0</v>
          </cell>
        </row>
        <row r="73">
          <cell r="B73">
            <v>0</v>
          </cell>
          <cell r="K73">
            <v>0</v>
          </cell>
        </row>
        <row r="74">
          <cell r="B74">
            <v>0</v>
          </cell>
          <cell r="K74">
            <v>0</v>
          </cell>
        </row>
        <row r="76">
          <cell r="B76">
            <v>0</v>
          </cell>
          <cell r="K76">
            <v>0</v>
          </cell>
        </row>
        <row r="78">
          <cell r="B78">
            <v>0</v>
          </cell>
        </row>
        <row r="79">
          <cell r="B79">
            <v>0</v>
          </cell>
        </row>
        <row r="80">
          <cell r="B80">
            <v>0</v>
          </cell>
        </row>
        <row r="81">
          <cell r="B81">
            <v>0</v>
          </cell>
        </row>
        <row r="83">
          <cell r="B83">
            <v>0</v>
          </cell>
        </row>
        <row r="84">
          <cell r="B84">
            <v>0</v>
          </cell>
        </row>
        <row r="86">
          <cell r="B86">
            <v>0</v>
          </cell>
        </row>
        <row r="87">
          <cell r="B87">
            <v>0</v>
          </cell>
        </row>
        <row r="88">
          <cell r="B88">
            <v>0</v>
          </cell>
        </row>
        <row r="90">
          <cell r="B90">
            <v>0</v>
          </cell>
        </row>
        <row r="91">
          <cell r="B91">
            <v>0</v>
          </cell>
        </row>
        <row r="92">
          <cell r="B92">
            <v>0</v>
          </cell>
        </row>
        <row r="94">
          <cell r="B94">
            <v>0</v>
          </cell>
        </row>
        <row r="95">
          <cell r="B95">
            <v>0</v>
          </cell>
        </row>
        <row r="97">
          <cell r="B97">
            <v>0</v>
          </cell>
        </row>
        <row r="98">
          <cell r="B98">
            <v>0</v>
          </cell>
        </row>
        <row r="99">
          <cell r="B99">
            <v>0</v>
          </cell>
        </row>
        <row r="100">
          <cell r="B100">
            <v>0</v>
          </cell>
        </row>
        <row r="101">
          <cell r="B101">
            <v>0</v>
          </cell>
        </row>
        <row r="103">
          <cell r="B103">
            <v>0</v>
          </cell>
          <cell r="G103">
            <v>0</v>
          </cell>
          <cell r="Q103">
            <v>0</v>
          </cell>
          <cell r="W103">
            <v>0</v>
          </cell>
        </row>
        <row r="104">
          <cell r="B104">
            <v>0</v>
          </cell>
          <cell r="G104">
            <v>0</v>
          </cell>
          <cell r="Q104">
            <v>0</v>
          </cell>
          <cell r="W104">
            <v>0</v>
          </cell>
        </row>
        <row r="105">
          <cell r="B105">
            <v>0</v>
          </cell>
          <cell r="G105">
            <v>0</v>
          </cell>
          <cell r="Q105">
            <v>0</v>
          </cell>
          <cell r="W105">
            <v>0</v>
          </cell>
        </row>
        <row r="106">
          <cell r="B106">
            <v>0</v>
          </cell>
          <cell r="G106">
            <v>0</v>
          </cell>
          <cell r="Q106">
            <v>0</v>
          </cell>
          <cell r="W106">
            <v>0</v>
          </cell>
        </row>
        <row r="107">
          <cell r="B107">
            <v>0</v>
          </cell>
          <cell r="G107">
            <v>0</v>
          </cell>
          <cell r="Q107">
            <v>0</v>
          </cell>
          <cell r="W107">
            <v>0</v>
          </cell>
        </row>
        <row r="108">
          <cell r="B108">
            <v>0</v>
          </cell>
          <cell r="G108">
            <v>0</v>
          </cell>
          <cell r="Q108">
            <v>0</v>
          </cell>
          <cell r="W108">
            <v>0</v>
          </cell>
        </row>
        <row r="109">
          <cell r="B109">
            <v>0</v>
          </cell>
          <cell r="G109">
            <v>0</v>
          </cell>
          <cell r="Q109">
            <v>0</v>
          </cell>
          <cell r="W109">
            <v>0</v>
          </cell>
        </row>
        <row r="110">
          <cell r="B110">
            <v>0</v>
          </cell>
          <cell r="G110">
            <v>0</v>
          </cell>
          <cell r="Q110">
            <v>0</v>
          </cell>
          <cell r="W110">
            <v>0</v>
          </cell>
        </row>
        <row r="111">
          <cell r="B111">
            <v>0</v>
          </cell>
          <cell r="G111">
            <v>0</v>
          </cell>
          <cell r="Q111">
            <v>0</v>
          </cell>
          <cell r="W111">
            <v>0</v>
          </cell>
        </row>
        <row r="112">
          <cell r="B112">
            <v>0</v>
          </cell>
          <cell r="G112">
            <v>0</v>
          </cell>
          <cell r="Q112">
            <v>0</v>
          </cell>
          <cell r="W112">
            <v>0</v>
          </cell>
        </row>
        <row r="114">
          <cell r="R114">
            <v>0</v>
          </cell>
        </row>
        <row r="156">
          <cell r="B156">
            <v>0</v>
          </cell>
        </row>
        <row r="157">
          <cell r="B157">
            <v>0</v>
          </cell>
        </row>
        <row r="158">
          <cell r="B158">
            <v>0</v>
          </cell>
        </row>
        <row r="159">
          <cell r="B159">
            <v>0</v>
          </cell>
        </row>
        <row r="160">
          <cell r="B160">
            <v>0</v>
          </cell>
        </row>
        <row r="161">
          <cell r="B161">
            <v>0</v>
          </cell>
        </row>
        <row r="163">
          <cell r="B163">
            <v>0</v>
          </cell>
        </row>
        <row r="164">
          <cell r="B164">
            <v>0</v>
          </cell>
        </row>
        <row r="165">
          <cell r="B165">
            <v>0</v>
          </cell>
        </row>
        <row r="166">
          <cell r="B166">
            <v>0</v>
          </cell>
        </row>
        <row r="167">
          <cell r="B167">
            <v>0</v>
          </cell>
        </row>
        <row r="169">
          <cell r="B169">
            <v>0</v>
          </cell>
        </row>
        <row r="170">
          <cell r="B170">
            <v>0</v>
          </cell>
        </row>
        <row r="171">
          <cell r="B171">
            <v>0</v>
          </cell>
        </row>
        <row r="173">
          <cell r="B173">
            <v>0</v>
          </cell>
          <cell r="J173">
            <v>0</v>
          </cell>
          <cell r="O173">
            <v>0</v>
          </cell>
        </row>
        <row r="174">
          <cell r="B174">
            <v>0</v>
          </cell>
          <cell r="J174">
            <v>0</v>
          </cell>
          <cell r="O174">
            <v>0</v>
          </cell>
        </row>
        <row r="176">
          <cell r="B176">
            <v>0</v>
          </cell>
        </row>
        <row r="178">
          <cell r="B178">
            <v>0</v>
          </cell>
        </row>
        <row r="179">
          <cell r="B179">
            <v>0</v>
          </cell>
          <cell r="J179">
            <v>0</v>
          </cell>
        </row>
        <row r="180">
          <cell r="B180">
            <v>0</v>
          </cell>
          <cell r="J180">
            <v>0</v>
          </cell>
        </row>
        <row r="182">
          <cell r="B182">
            <v>0</v>
          </cell>
        </row>
        <row r="183">
          <cell r="B183">
            <v>0</v>
          </cell>
        </row>
        <row r="185">
          <cell r="B185">
            <v>0</v>
          </cell>
        </row>
        <row r="186">
          <cell r="B186">
            <v>0</v>
          </cell>
        </row>
        <row r="187">
          <cell r="B187">
            <v>0</v>
          </cell>
        </row>
        <row r="189">
          <cell r="B189">
            <v>0</v>
          </cell>
        </row>
        <row r="190">
          <cell r="B190">
            <v>0</v>
          </cell>
        </row>
        <row r="191">
          <cell r="B191">
            <v>0</v>
          </cell>
        </row>
        <row r="192">
          <cell r="B192">
            <v>0</v>
          </cell>
        </row>
        <row r="193">
          <cell r="B193">
            <v>0</v>
          </cell>
        </row>
        <row r="194">
          <cell r="B194">
            <v>0</v>
          </cell>
        </row>
        <row r="195">
          <cell r="B195">
            <v>0</v>
          </cell>
        </row>
        <row r="197">
          <cell r="B197">
            <v>0</v>
          </cell>
        </row>
        <row r="198">
          <cell r="B198">
            <v>0</v>
          </cell>
        </row>
        <row r="199">
          <cell r="B199">
            <v>0</v>
          </cell>
        </row>
        <row r="200">
          <cell r="B200">
            <v>0</v>
          </cell>
        </row>
        <row r="201">
          <cell r="B201">
            <v>0</v>
          </cell>
        </row>
        <row r="203">
          <cell r="B203">
            <v>0</v>
          </cell>
        </row>
        <row r="204">
          <cell r="B204">
            <v>0</v>
          </cell>
          <cell r="J204">
            <v>0</v>
          </cell>
        </row>
        <row r="205">
          <cell r="B205">
            <v>0</v>
          </cell>
          <cell r="J205">
            <v>0</v>
          </cell>
        </row>
        <row r="206">
          <cell r="B206">
            <v>0</v>
          </cell>
        </row>
        <row r="208">
          <cell r="B208">
            <v>0</v>
          </cell>
          <cell r="G208">
            <v>0</v>
          </cell>
          <cell r="Q208">
            <v>0</v>
          </cell>
          <cell r="W208">
            <v>0</v>
          </cell>
        </row>
        <row r="209">
          <cell r="B209">
            <v>0</v>
          </cell>
          <cell r="G209">
            <v>0</v>
          </cell>
          <cell r="Q209">
            <v>0</v>
          </cell>
          <cell r="W209">
            <v>0</v>
          </cell>
        </row>
        <row r="210">
          <cell r="B210">
            <v>0</v>
          </cell>
          <cell r="G210">
            <v>0</v>
          </cell>
          <cell r="Q210">
            <v>0</v>
          </cell>
          <cell r="W210">
            <v>0</v>
          </cell>
        </row>
        <row r="211">
          <cell r="B211">
            <v>0</v>
          </cell>
          <cell r="G211">
            <v>0</v>
          </cell>
          <cell r="Q211">
            <v>0</v>
          </cell>
          <cell r="W211">
            <v>0</v>
          </cell>
        </row>
        <row r="212">
          <cell r="B212">
            <v>0</v>
          </cell>
          <cell r="G212">
            <v>0</v>
          </cell>
          <cell r="Q212">
            <v>0</v>
          </cell>
          <cell r="W212">
            <v>0</v>
          </cell>
        </row>
        <row r="213">
          <cell r="B213">
            <v>0</v>
          </cell>
          <cell r="G213">
            <v>0</v>
          </cell>
          <cell r="Q213">
            <v>0</v>
          </cell>
          <cell r="W213">
            <v>0</v>
          </cell>
        </row>
        <row r="214">
          <cell r="B214">
            <v>0</v>
          </cell>
          <cell r="G214">
            <v>0</v>
          </cell>
          <cell r="Q214">
            <v>0</v>
          </cell>
          <cell r="W214">
            <v>0</v>
          </cell>
        </row>
        <row r="215">
          <cell r="B215">
            <v>0</v>
          </cell>
          <cell r="G215">
            <v>0</v>
          </cell>
          <cell r="Q215">
            <v>0</v>
          </cell>
          <cell r="W215">
            <v>0</v>
          </cell>
        </row>
        <row r="216">
          <cell r="B216">
            <v>0</v>
          </cell>
          <cell r="G216">
            <v>0</v>
          </cell>
          <cell r="Q216">
            <v>0</v>
          </cell>
          <cell r="W216">
            <v>0</v>
          </cell>
        </row>
        <row r="217">
          <cell r="B217">
            <v>0</v>
          </cell>
          <cell r="G217">
            <v>0</v>
          </cell>
          <cell r="Q217">
            <v>0</v>
          </cell>
          <cell r="W217">
            <v>0</v>
          </cell>
        </row>
        <row r="219">
          <cell r="R219">
            <v>0</v>
          </cell>
        </row>
      </sheetData>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eOrderHeader"/>
      <sheetName val="Sheet1"/>
      <sheetName val="Sheet2"/>
      <sheetName val="Sheet3"/>
      <sheetName val="Sheet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BS GSA Price List"/>
    </sheetNames>
    <sheetDataSet>
      <sheetData sheetId="0">
        <row r="3">
          <cell r="A3" t="str">
            <v>MFGNAME</v>
          </cell>
          <cell r="B3" t="str">
            <v>PRODNAME</v>
          </cell>
          <cell r="C3" t="str">
            <v>MFGPART</v>
          </cell>
          <cell r="D3" t="str">
            <v>GSAPRICE</v>
          </cell>
          <cell r="E3" t="str">
            <v>GSA DISCOUNT</v>
          </cell>
          <cell r="F3" t="str">
            <v>NEW MLP</v>
          </cell>
          <cell r="G3" t="str">
            <v>MFC</v>
          </cell>
          <cell r="H3" t="str">
            <v>MFC DISCOUNT</v>
          </cell>
          <cell r="I3" t="str">
            <v>PRODDESC</v>
          </cell>
          <cell r="J3" t="str">
            <v>PRODDESC2</v>
          </cell>
        </row>
        <row r="4">
          <cell r="A4" t="str">
            <v>Delmar</v>
          </cell>
          <cell r="B4" t="str">
            <v>Large-Scale Incident Management</v>
          </cell>
          <cell r="C4" t="str">
            <v>5430</v>
          </cell>
          <cell r="D4">
            <v>34.21</v>
          </cell>
          <cell r="E4">
            <v>0.15</v>
          </cell>
          <cell r="F4">
            <v>39.950000000000003</v>
          </cell>
          <cell r="G4">
            <v>35.96</v>
          </cell>
          <cell r="H4">
            <v>0.1</v>
          </cell>
          <cell r="I4" t="str">
            <v>The book explores the chemical fires in Apex, North Carolina, in Oct. 2006, to teach key incident management concepts (pre-planning and preparation, emergency plan development, and conducting community hazard assessments, implementation of the National In</v>
          </cell>
          <cell r="J4" t="str">
            <v>cident Management System (NIMS) as a part of daily operations, incident action plans, and complex NIMS for large catastrophic events). This book offers a full discussion of large scale incident management concepts and how to apply them. ISBN:  1428359931</v>
          </cell>
        </row>
        <row r="5">
          <cell r="A5" t="str">
            <v>Delmar</v>
          </cell>
          <cell r="B5" t="str">
            <v>Rapid Intervention Company Operations</v>
          </cell>
          <cell r="C5" t="str">
            <v>5507</v>
          </cell>
          <cell r="D5">
            <v>84.74</v>
          </cell>
          <cell r="E5">
            <v>0.15</v>
          </cell>
          <cell r="F5">
            <v>98.95</v>
          </cell>
          <cell r="G5">
            <v>89.06</v>
          </cell>
          <cell r="H5">
            <v>0.1</v>
          </cell>
          <cell r="I5" t="str">
            <v>Reference for all aspects of rapid intervention operations, giving fire service personnel the techniques and procedures they need to effectively take charge of rescue situations. Presents multiple techniques for critical skills while offering alternatives</v>
          </cell>
          <cell r="J5" t="str">
            <v>for the various situations that may be faced with emphasis on firefighter safety (firefighter self-survival, SCBA emergencies and survival skills, roof operations, rapid intervention in a collapse environment and more). ISBN:  1401895034</v>
          </cell>
        </row>
        <row r="6">
          <cell r="A6" t="str">
            <v>IFSTA/FPP</v>
          </cell>
          <cell r="B6" t="str">
            <v>Company Officer</v>
          </cell>
          <cell r="C6" t="str">
            <v>35258</v>
          </cell>
          <cell r="D6">
            <v>55.24</v>
          </cell>
          <cell r="E6">
            <v>0.15</v>
          </cell>
          <cell r="F6">
            <v>64.5</v>
          </cell>
          <cell r="G6">
            <v>58.05</v>
          </cell>
          <cell r="H6">
            <v>0.1</v>
          </cell>
          <cell r="I6" t="str">
            <v xml:space="preserve">This manual provides emergency services personnel with information necessary to meet the JPRs of NFPA 1021 for level I and II fire officers. The manual presents information specific to the duties of first-line </v>
          </cell>
          <cell r="J6" t="str">
            <v>supervisors and midlevel managers, providing officer candidates and current officers with supervisory and managerial knowledge for developing leadership and administrative skills (4th Ed). ISBN:  9780879392819</v>
          </cell>
        </row>
        <row r="7">
          <cell r="A7" t="str">
            <v>IFSTA/FPP</v>
          </cell>
          <cell r="B7" t="str">
            <v>Essentials of Fire Department Customer Service</v>
          </cell>
          <cell r="C7" t="str">
            <v>35918</v>
          </cell>
          <cell r="D7">
            <v>26.12</v>
          </cell>
          <cell r="E7">
            <v>0.15</v>
          </cell>
          <cell r="F7">
            <v>30.5</v>
          </cell>
          <cell r="G7">
            <v>27.45</v>
          </cell>
          <cell r="H7">
            <v>0.1</v>
          </cell>
          <cell r="I7" t="str">
            <v>Known for his no-nonsense and humorous conversational style, Alan Brunacini explains how to apply common sense customer s</v>
          </cell>
          <cell r="J7" t="str">
            <v>ervice concepts to the fire service. Basic reading for every firefighter, officer and administrator. ISBN:  9780879391270</v>
          </cell>
        </row>
        <row r="8">
          <cell r="A8" t="str">
            <v>IFSTA/FPP</v>
          </cell>
          <cell r="B8" t="str">
            <v>Structural Firefighting: Initial Response Strategy &amp; Tactics</v>
          </cell>
          <cell r="C8" t="str">
            <v>36140</v>
          </cell>
          <cell r="D8">
            <v>66.8</v>
          </cell>
          <cell r="E8">
            <v>0.15</v>
          </cell>
          <cell r="F8">
            <v>78</v>
          </cell>
          <cell r="G8">
            <v>70.2</v>
          </cell>
          <cell r="H8">
            <v>0.1</v>
          </cell>
          <cell r="I8" t="str">
            <v>Provides fire personnel with the knowledge needed to deploy resources in the first 10 minutes of any structural fire incident. Designed to help the reader develop a logical decision-making pr</v>
          </cell>
          <cell r="J8" t="str">
            <v>ocess for determining incident priorities, strategies, and tactics regardless of the available resources or configuration of the emergency services organization (1st Ed). ISBN: 9780879393953</v>
          </cell>
        </row>
        <row r="9">
          <cell r="A9" t="str">
            <v>IFSTA/FPP</v>
          </cell>
          <cell r="B9" t="str">
            <v>Marine Firefighting - Shipboard</v>
          </cell>
          <cell r="C9" t="str">
            <v>36352</v>
          </cell>
          <cell r="D9">
            <v>35.54</v>
          </cell>
          <cell r="E9">
            <v>0.15</v>
          </cell>
          <cell r="F9">
            <v>41.5</v>
          </cell>
          <cell r="G9">
            <v>37.35</v>
          </cell>
          <cell r="H9">
            <v>0.1</v>
          </cell>
          <cell r="I9" t="str">
            <v>Covers all aspects of fire prevention and suppression performed by vessel personnel. Topics covered topics include: chemistry of fire, fire prevention, extinguishing agents and firefighting equipment, fire detection and suppression systems, firefi</v>
          </cell>
          <cell r="J9" t="str">
            <v>ghting strategies (various types of vessels/incidents), tactical applications during emergencies, guidance for directing and commanding shipboard damage-control teams, interface with land-based firefighting emergency personnel. ISBN: 9780879391775</v>
          </cell>
        </row>
        <row r="10">
          <cell r="A10" t="str">
            <v>IFSTA/FPP</v>
          </cell>
          <cell r="B10" t="str">
            <v>Fire Department Safety Officer</v>
          </cell>
          <cell r="C10" t="str">
            <v>36472</v>
          </cell>
          <cell r="D10">
            <v>35.11</v>
          </cell>
          <cell r="E10">
            <v>0.15</v>
          </cell>
          <cell r="F10">
            <v>41</v>
          </cell>
          <cell r="G10">
            <v>36.9</v>
          </cell>
          <cell r="H10">
            <v>0.1</v>
          </cell>
          <cell r="I10" t="str">
            <v xml:space="preserve">Identifies the performance requirements necessary to perform the duties of a fire officer, and also covers applicable performance requirements of NFPA 1500. Provides the health and safety officer and the incident </v>
          </cell>
          <cell r="J10" t="str">
            <v>safety officer with the info necessary to perform the various tasks assigned to them, and to provide direction to resources that will further their knowledge of safety-related issues (1st ed). ISBN:  9780879391911</v>
          </cell>
        </row>
        <row r="11">
          <cell r="A11" t="str">
            <v>IFSTA/FPP</v>
          </cell>
          <cell r="B11" t="str">
            <v>Technical Rescue for Structural Collapse (USA Version)</v>
          </cell>
          <cell r="C11" t="str">
            <v>36500</v>
          </cell>
          <cell r="D11">
            <v>39.82</v>
          </cell>
          <cell r="E11">
            <v>0.15</v>
          </cell>
          <cell r="F11">
            <v>46.5</v>
          </cell>
          <cell r="G11">
            <v>41.85</v>
          </cell>
          <cell r="H11">
            <v>0.1</v>
          </cell>
          <cell r="I11" t="str">
            <v>Covers structural collapse portion of NFPA 1006, &amp; 1999 edition of NFPA 1670 (pre-incident planning, scene assessment, hazard reduction, safety, search techniques, cribbing, shoring, principles of lifting, mechanical advantage systems, lifting &amp; mo</v>
          </cell>
          <cell r="J11" t="str">
            <v>ving techniques, rescue tool use, cutting techniques &amp; safety, working with heavy equipment operators at the collapse site, victim moving &amp; care, securing &amp; releasing the scene, and returning to post-incident readiness). (1st). ISBN: 9780879392253</v>
          </cell>
        </row>
        <row r="12">
          <cell r="A12" t="str">
            <v>IFSTA/FPP</v>
          </cell>
          <cell r="B12" t="str">
            <v>Respiratory Protection for Fire and Emergency Services</v>
          </cell>
          <cell r="C12" t="str">
            <v>36502</v>
          </cell>
          <cell r="D12">
            <v>40.68</v>
          </cell>
          <cell r="E12">
            <v>0.15</v>
          </cell>
          <cell r="F12">
            <v>47.5</v>
          </cell>
          <cell r="G12">
            <v>42.75</v>
          </cell>
          <cell r="H12">
            <v>0.1</v>
          </cell>
          <cell r="I12" t="str">
            <v>Includes all types of respiratory hazards faced by personnel during emergency responses, and the appropriate protection that must be worn. Changes in respiratory hazards, technology, regulations, and operational requirements necessitat</v>
          </cell>
          <cell r="J12" t="str">
            <v>e that this is now a two-part book. Part 1 covers selection, purchase, and maintainenance, plus facepiece fit testing. Part 2 covers operational use, user maintenance, and wearing, along with emergency scene issues. ISBN: 9780879392048</v>
          </cell>
        </row>
        <row r="13">
          <cell r="A13" t="str">
            <v>IFSTA/FPP</v>
          </cell>
          <cell r="B13" t="str">
            <v>Principles of Foam Firefighting</v>
          </cell>
          <cell r="C13" t="str">
            <v>36510</v>
          </cell>
          <cell r="D13">
            <v>52.24</v>
          </cell>
          <cell r="E13">
            <v>0.15</v>
          </cell>
          <cell r="F13">
            <v>61</v>
          </cell>
          <cell r="G13">
            <v>54.9</v>
          </cell>
          <cell r="H13">
            <v>0.1</v>
          </cell>
          <cell r="I13" t="str">
            <v>Covers both Class A and Class B fires and foams. Includes information on portable foam extinguishers, foam concentrates, portable foam proportioning equipment, foam and ARFF apparatus, and fixed foam extinguishing systems</v>
          </cell>
          <cell r="J13" t="str">
            <v>. Discusses the latest compressed air foam systems and detailed information on using foam to control the following types of fires: structural, wildland, industrial, petrochemical, and aircraft. (2nd). ISBN: 9780879392130</v>
          </cell>
        </row>
        <row r="14">
          <cell r="A14" t="str">
            <v>IFSTA/FPP</v>
          </cell>
          <cell r="B14" t="str">
            <v>Aircraft Fire and Rescue Procedures</v>
          </cell>
          <cell r="C14" t="str">
            <v>36523</v>
          </cell>
          <cell r="D14">
            <v>52.67</v>
          </cell>
          <cell r="E14">
            <v>0.15</v>
          </cell>
          <cell r="F14">
            <v>61.5</v>
          </cell>
          <cell r="G14">
            <v>55.35</v>
          </cell>
          <cell r="H14">
            <v>0.1</v>
          </cell>
          <cell r="I14" t="str">
            <v>Provides basic information needed by firefighters to perform the various tasks involved in aircraft rescue and firefighting. Material covered includes qualifications for ARFF personnel, aircraft &amp; airport familiarization, safet</v>
          </cell>
          <cell r="J14" t="str">
            <v>y &amp; aircraft hazards, ARFF communications, extinguishing agents, ARFF apparatus, rescue tools &amp; equipment, ARFF driver/operator, airport emergency planning, and ARFF strategic and tactical operations. (5th) ISBN:  9780879393236</v>
          </cell>
        </row>
        <row r="15">
          <cell r="A15" t="str">
            <v>IFSTA/FPP</v>
          </cell>
          <cell r="B15" t="str">
            <v>Essentials of Fire Fighting</v>
          </cell>
          <cell r="C15" t="str">
            <v>36538</v>
          </cell>
          <cell r="D15">
            <v>49.24</v>
          </cell>
          <cell r="E15">
            <v>0.15</v>
          </cell>
          <cell r="F15">
            <v>57.5</v>
          </cell>
          <cell r="G15">
            <v>51.75</v>
          </cell>
          <cell r="H15">
            <v>0.1</v>
          </cell>
          <cell r="I15" t="str">
            <v>Complete rewrite of the classic textbook for entry level firefighter candidates. Manual includes all i</v>
          </cell>
          <cell r="J15" t="str">
            <v>nformation needed to meet NFPA 1001 (2008), Firefighter Levels I and II (5th ed) ISBN:  9780879392840</v>
          </cell>
        </row>
        <row r="16">
          <cell r="A16" t="str">
            <v>IFSTA/FPP</v>
          </cell>
          <cell r="B16" t="str">
            <v>Structural Fire Fighting: Truck Company Skills &amp; Tactic</v>
          </cell>
          <cell r="C16" t="str">
            <v>36542</v>
          </cell>
          <cell r="D16">
            <v>58.24</v>
          </cell>
          <cell r="E16">
            <v>0.15</v>
          </cell>
          <cell r="F16">
            <v>68</v>
          </cell>
          <cell r="G16">
            <v>61.2</v>
          </cell>
          <cell r="H16">
            <v>0.1</v>
          </cell>
          <cell r="I16" t="str">
            <v xml:space="preserve">Resource for those who do “truck work” on the fireground. Building on concepts introduced in "Essentials of Fire Fighting," this manual provides more detailed information on topics like forcible entry, </v>
          </cell>
          <cell r="J16" t="str">
            <v>fireground search and rescue, horizontal and vertical ventilation, rapid intervention, loss control, and many other responsibilities traditionally assigned to truck companies.  (2nd) ISBN: 9780879393878</v>
          </cell>
        </row>
        <row r="17">
          <cell r="A17" t="str">
            <v>IFSTA/FPP</v>
          </cell>
          <cell r="B17" t="str">
            <v>Hose Practices</v>
          </cell>
          <cell r="C17" t="str">
            <v>36551</v>
          </cell>
          <cell r="D17">
            <v>49.89</v>
          </cell>
          <cell r="E17">
            <v>0.15</v>
          </cell>
          <cell r="F17">
            <v>58.25</v>
          </cell>
          <cell r="G17">
            <v>52.43</v>
          </cell>
          <cell r="H17">
            <v>0.1</v>
          </cell>
          <cell r="I17" t="str">
            <v>Topics include: the design and construction of various types of fire hose and couplings; proper procedures for cleaning, drying, repairing, storing, and service testing hose; and descriptions of the curr</v>
          </cell>
          <cell r="J17" t="str">
            <v>ent generation of fire hose nozzles, appliances, and tools. Discusses a variety of methods for loading, unloading, advancing, and carrying fire hose during emergency incidents (8th). ISBN:  9780879392383</v>
          </cell>
        </row>
        <row r="18">
          <cell r="A18" t="str">
            <v>IFSTA/FPP</v>
          </cell>
          <cell r="B18" t="str">
            <v>Industrial Emergency Services: Incipient Level</v>
          </cell>
          <cell r="C18" t="str">
            <v>36553</v>
          </cell>
          <cell r="D18">
            <v>37.25</v>
          </cell>
          <cell r="E18">
            <v>0.15</v>
          </cell>
          <cell r="F18">
            <v>43.5</v>
          </cell>
          <cell r="G18">
            <v>39.15</v>
          </cell>
          <cell r="H18">
            <v>0.1</v>
          </cell>
          <cell r="I18" t="str">
            <v xml:space="preserve">For industrial emergency services personnel who fight incipient stage fires and for management personnel who are responsible for developing procedures and training for an industrial </v>
          </cell>
          <cell r="J18" t="str">
            <v>fire brigade. Outlines the general requirements as specified in NFPA 600 and NFPA 1081 and leaves room for each workplace to tailor site-specific training (2nd). ISBN: 9780879392260</v>
          </cell>
        </row>
        <row r="19">
          <cell r="A19" t="str">
            <v>IFSTA/FPP</v>
          </cell>
          <cell r="B19" t="str">
            <v>Fire Detection &amp; Suppression Systems</v>
          </cell>
          <cell r="C19" t="str">
            <v>36558</v>
          </cell>
          <cell r="D19">
            <v>65.52</v>
          </cell>
          <cell r="E19">
            <v>0.15</v>
          </cell>
          <cell r="F19">
            <v>76.5</v>
          </cell>
          <cell r="G19">
            <v>68.849999999999994</v>
          </cell>
          <cell r="H19">
            <v>0.1</v>
          </cell>
          <cell r="I19" t="str">
            <v>Completely updated and provides up-to-date information on fire protection systems. Familiarizes personnel with the types, arrangements, and operating principles of these systems: fire detection and alarm systems, smoke management systems, wa</v>
          </cell>
          <cell r="J19" t="str">
            <v>ter supply, fire pumps, automatic sprinkler systems, standpipe and hose systems, special extinguishing systems, and portable fire extinguishers. Meets all FESHE outcomes for the Fire Protection Systems core course. (4th) ISBN: 9780879393984</v>
          </cell>
        </row>
        <row r="20">
          <cell r="A20" t="str">
            <v>IFSTA/FPP</v>
          </cell>
          <cell r="B20" t="str">
            <v>Hazardous Materials for First Responders</v>
          </cell>
          <cell r="C20" t="str">
            <v>36604</v>
          </cell>
          <cell r="D20">
            <v>66.8</v>
          </cell>
          <cell r="E20">
            <v>0.15</v>
          </cell>
          <cell r="F20">
            <v>78</v>
          </cell>
          <cell r="G20">
            <v>70.2</v>
          </cell>
          <cell r="H20">
            <v>0.1</v>
          </cell>
          <cell r="I20" t="str">
            <v>Written for emergency first responders who are mandated by law and/or called upon by necessity to prepare for and respond to hazardous materials and weapons of mass destruction (WMD) incidents and for personnel seeking to meet the requirements of</v>
          </cell>
          <cell r="J20" t="str">
            <v xml:space="preserve"> NFPA 472 (2008), for Awareness-Level, Operations-Level, and Mission-Specific competencies. Provides the information needed to take appropriate initial actions at WMD incidents and hazardous materials spills or releases. (4th) ISBN: 9780879393892</v>
          </cell>
        </row>
        <row r="21">
          <cell r="A21" t="str">
            <v>IFSTA/FPP</v>
          </cell>
          <cell r="B21" t="str">
            <v>Fire and Life Safety Educator</v>
          </cell>
          <cell r="C21" t="str">
            <v>36620</v>
          </cell>
          <cell r="D21">
            <v>61.23</v>
          </cell>
          <cell r="E21">
            <v>0.15</v>
          </cell>
          <cell r="F21">
            <v>71.5</v>
          </cell>
          <cell r="G21">
            <v>64.349999999999994</v>
          </cell>
          <cell r="H21">
            <v>0.1</v>
          </cell>
          <cell r="I21" t="str">
            <v>Provides the educator with knowledge to support successful performance as a fire and life safety educator as addressed in NFPA® 1035 (2010). This manual is intended to assist in prepari</v>
          </cell>
          <cell r="J21" t="str">
            <v>ng for certification to the Fire and Life Safety Educator I, II, and III and Juvenile Firesetter Intervention Specialist I and II levels of NFPA® 1035 (2010). (3rd). ISBN: 9780879393960</v>
          </cell>
        </row>
        <row r="22">
          <cell r="A22" t="str">
            <v>IFSTA/FPP</v>
          </cell>
          <cell r="B22" t="str">
            <v>Chief Officer</v>
          </cell>
          <cell r="C22" t="str">
            <v>36642</v>
          </cell>
          <cell r="D22">
            <v>47.1</v>
          </cell>
          <cell r="E22">
            <v>0.15</v>
          </cell>
          <cell r="F22">
            <v>55</v>
          </cell>
          <cell r="G22">
            <v>49.5</v>
          </cell>
          <cell r="H22">
            <v>0.1</v>
          </cell>
          <cell r="I22" t="str">
            <v>Topics include leadership, logic, ethics, communication skills, management and supervisory skills, and administrative skills. These skills are then applied to the functions that chief officers generally perform: hum</v>
          </cell>
          <cell r="J22" t="str">
            <v>an resources, community relations, governmental relations, administrative programs and planning, fire and life safety programs, emergency services delivery, and health and safety programs. (2nd). ISBN: 9780879390563</v>
          </cell>
        </row>
        <row r="23">
          <cell r="A23" t="str">
            <v>IFSTA/FPP</v>
          </cell>
          <cell r="B23" t="str">
            <v>Plans Examiner</v>
          </cell>
          <cell r="C23" t="str">
            <v>36643</v>
          </cell>
          <cell r="D23">
            <v>50.96</v>
          </cell>
          <cell r="E23">
            <v>0.15</v>
          </cell>
          <cell r="F23">
            <v>59.5</v>
          </cell>
          <cell r="G23">
            <v>53.55</v>
          </cell>
          <cell r="H23">
            <v>0.1</v>
          </cell>
          <cell r="I23" t="str">
            <v>Provides basic knowledge and skills and addresses the job performance requirements associated with Plans Examiner 1 and some of Plans Examiner II as detailed in N</v>
          </cell>
          <cell r="J23" t="str">
            <v>FPA 1031, Chapters 7 and 8. Bonus CD-ROM containing samples and examples. Also comes with a set of sample plans shipped separately in a bound volume.. ISBN: 36643</v>
          </cell>
        </row>
        <row r="24">
          <cell r="A24" t="str">
            <v>IFSTA/FPP</v>
          </cell>
          <cell r="B24" t="str">
            <v>Haz Mat: Managing the Incident</v>
          </cell>
          <cell r="C24" t="str">
            <v>36656</v>
          </cell>
          <cell r="D24">
            <v>37.68</v>
          </cell>
          <cell r="E24">
            <v>0.15</v>
          </cell>
          <cell r="F24">
            <v>44</v>
          </cell>
          <cell r="G24">
            <v>39.6</v>
          </cell>
          <cell r="H24">
            <v>0.1</v>
          </cell>
          <cell r="I24" t="str">
            <v>Text designed to meet the core competencies for Hazardous Materials Technician and HazMat On-Scene Incident Commander as outlined in OSHA 1910-210 and the educational competencies refer</v>
          </cell>
          <cell r="J24" t="str">
            <v>enced in NFPA 472. Twelve chapters cover preparing for the incident and responding safely according to the Eight Step Process. When all components are purchased (3rd). ISBN: 1932235043</v>
          </cell>
        </row>
        <row r="25">
          <cell r="A25" t="str">
            <v>IFSTA/FPP</v>
          </cell>
          <cell r="B25" t="str">
            <v>Introduction to Fire Origin and Cause</v>
          </cell>
          <cell r="C25" t="str">
            <v>36685</v>
          </cell>
          <cell r="D25">
            <v>36.4</v>
          </cell>
          <cell r="E25">
            <v>0.15</v>
          </cell>
          <cell r="F25">
            <v>42.5</v>
          </cell>
          <cell r="G25">
            <v>38.25</v>
          </cell>
          <cell r="H25">
            <v>0.1</v>
          </cell>
          <cell r="I25" t="str">
            <v>Gives the information necessary to make on-scene fire cause determinations. Provides information on how to identify and preserve evidence and how to determine when the assistance of</v>
          </cell>
          <cell r="J25" t="str">
            <v xml:space="preserve"> a more highly-trained investigator is needed. Helpful to the industrial brigade for recognizing signs of arson/espionage and preserving evidence of such. (3rd). ISBN: 9780879391478</v>
          </cell>
        </row>
        <row r="26">
          <cell r="A26" t="str">
            <v>IFSTA/FPP</v>
          </cell>
          <cell r="B26" t="str">
            <v>Fire Service Search and Rescue</v>
          </cell>
          <cell r="C26" t="str">
            <v>36686</v>
          </cell>
          <cell r="D26">
            <v>41.11</v>
          </cell>
          <cell r="E26">
            <v>0.15</v>
          </cell>
          <cell r="F26">
            <v>48</v>
          </cell>
          <cell r="G26">
            <v>43.2</v>
          </cell>
          <cell r="H26">
            <v>0.1</v>
          </cell>
          <cell r="I26" t="str">
            <v>Information and procedures related to victim removal from hazardous or life-threatening situations. Covers site management and incident command, rope rescue, fireground search and rescue, structural collapse rescue</v>
          </cell>
          <cell r="J26" t="str">
            <v>, elevator rescue, confined space rescue, water/ice rescue, and trench rescue. Also covers special rescues such as those from caves and mines and from equipment in grain storage vessels. (7th). ISBN:  9780879392550</v>
          </cell>
        </row>
        <row r="27">
          <cell r="A27" t="str">
            <v>IFSTA/FPP</v>
          </cell>
          <cell r="B27" t="str">
            <v>Orientation &amp; Terminology Curriculim</v>
          </cell>
          <cell r="C27" t="str">
            <v>36713</v>
          </cell>
          <cell r="D27">
            <v>80.5</v>
          </cell>
          <cell r="E27">
            <v>0.15</v>
          </cell>
          <cell r="F27">
            <v>94</v>
          </cell>
          <cell r="G27">
            <v>84.6</v>
          </cell>
          <cell r="H27">
            <v>0.1</v>
          </cell>
          <cell r="I27" t="str">
            <v>Materials contained in Flash Drive that are required to train per IFSTA's Fire and Emergency Services Orientation and Terminology, 5th Edition manual. Designed for a 42-hour course, but can be modified as needed using Microsoft</v>
          </cell>
          <cell r="J27" t="str">
            <v xml:space="preserve"> Word and PowerPoint. Include presentations, instructor outlines, review questions and answer page references, and test questions and answers. All of the files are customizable to allow instructors to add their own information.</v>
          </cell>
        </row>
        <row r="28">
          <cell r="A28" t="str">
            <v>IFSTA/FPP</v>
          </cell>
          <cell r="B28" t="str">
            <v>Pumping Apparatus Driver/Operator Handbook</v>
          </cell>
          <cell r="C28" t="str">
            <v>36719</v>
          </cell>
          <cell r="D28">
            <v>47.53</v>
          </cell>
          <cell r="E28">
            <v>0.15</v>
          </cell>
          <cell r="F28">
            <v>55.5</v>
          </cell>
          <cell r="G28">
            <v>49.95</v>
          </cell>
          <cell r="H28">
            <v>0.1</v>
          </cell>
          <cell r="I28" t="str">
            <v>Presents proper operation &amp; care of apparatus. Overview of the qualities &amp; skills needed by a driver/operator, safe driving techniques, types of pumping apparatus, positioning apparatus to maximize efficiency &amp; water supply, fire pump theory &amp; oper</v>
          </cell>
          <cell r="J28" t="str">
            <v>ation, hydraulic calculations, water supply considerations, relay pumping principles, water shuttle procedures, foam system operation, and apparatus maintenance and testing. Meets Chapters 1, 4, 5, 8 &amp; 10, NFPA 1002 (2003)(2nd). ISBN: 9780879392789</v>
          </cell>
        </row>
        <row r="29">
          <cell r="A29" t="str">
            <v>IFSTA/FPP</v>
          </cell>
          <cell r="B29" t="str">
            <v>Emergency Management</v>
          </cell>
          <cell r="C29" t="str">
            <v>36739</v>
          </cell>
          <cell r="D29">
            <v>47.1</v>
          </cell>
          <cell r="E29">
            <v>0.15</v>
          </cell>
          <cell r="F29">
            <v>55</v>
          </cell>
          <cell r="G29">
            <v>49.5</v>
          </cell>
          <cell r="H29">
            <v>0.1</v>
          </cell>
          <cell r="I29" t="str">
            <v xml:space="preserve">Framework to build foundation for disaster &amp; emergency management &amp; homeland security. Addresses the requirements of NFPA 1600 covering standards, rules, policies, regulations, presidential directives and laws. Discusses interagency response </v>
          </cell>
          <cell r="J29" t="str">
            <v>in large-scale situations as well as small-scale situations with big-scale implications. A CD-Rom is included which contains additional information and documents which are of significant value as reference materials (1st). ISBN: 9780879392826</v>
          </cell>
        </row>
        <row r="30">
          <cell r="A30" t="str">
            <v>IFSTA/FPP</v>
          </cell>
          <cell r="B30" t="str">
            <v>Inspection and Code Enforcement</v>
          </cell>
          <cell r="C30" t="str">
            <v>36741</v>
          </cell>
          <cell r="D30">
            <v>76.22</v>
          </cell>
          <cell r="E30">
            <v>0.15</v>
          </cell>
          <cell r="F30">
            <v>89</v>
          </cell>
          <cell r="G30">
            <v>80.099999999999994</v>
          </cell>
          <cell r="H30">
            <v>0.1</v>
          </cell>
          <cell r="I30" t="str">
            <v xml:space="preserve">Comprehensive reference manual for uniformed and civilian inspectors. Educates inspectors about the principles and techniques of fire prevention and life-safety inspection </v>
          </cell>
          <cell r="J30" t="str">
            <v>and code compliance. Addresses NFPA 1031, Levels 1 &amp; II (2009). Meets the learning objectives of the FESHE Principles of Code Enforcement course (7th). ISBN: 9780879393489</v>
          </cell>
        </row>
        <row r="31">
          <cell r="A31" t="str">
            <v>IFSTA/FPP</v>
          </cell>
          <cell r="B31" t="str">
            <v>Fire Investigator</v>
          </cell>
          <cell r="C31" t="str">
            <v>36751</v>
          </cell>
          <cell r="D31">
            <v>58.24</v>
          </cell>
          <cell r="E31">
            <v>0.15</v>
          </cell>
          <cell r="F31">
            <v>68</v>
          </cell>
          <cell r="G31">
            <v>61.2</v>
          </cell>
          <cell r="H31">
            <v>0.1</v>
          </cell>
          <cell r="I31" t="str">
            <v xml:space="preserve">Provides fire investigators with the resources necessary to meet JPRs for fire investigators per NFPA 1033. Defines basic investigator skills including safe practices for conducting an investigation, effects of fire &amp; explosion science on fire </v>
          </cell>
          <cell r="J31" t="str">
            <v>investigation; building construction &amp; services; investigative process; protecting, documenting, and collecting evidence; conducting interviews; scene examination and reconstruction; and, area of origin (and others). (2nd). ISBN: 9780879391829</v>
          </cell>
        </row>
        <row r="32">
          <cell r="A32" t="str">
            <v>IFSTA/FPP</v>
          </cell>
          <cell r="B32" t="str">
            <v>Vehicle Extrication</v>
          </cell>
          <cell r="C32" t="str">
            <v>36755</v>
          </cell>
          <cell r="D32">
            <v>49.24</v>
          </cell>
          <cell r="E32">
            <v>0.15</v>
          </cell>
          <cell r="F32">
            <v>57.5</v>
          </cell>
          <cell r="G32">
            <v>51.75</v>
          </cell>
          <cell r="H32">
            <v>0.1</v>
          </cell>
          <cell r="I32" t="str">
            <v>Describes hazards presented by extrication operations, incident management, vehicle anatomy, passenger restraint systems, vehicle extrication tools &amp; equipment, hybrid-powered vehicles, machinery extrication situations &amp; procedures, &amp; emergency me</v>
          </cell>
          <cell r="J32" t="str">
            <v>dical system considerations at extrication operations (sections 6.4.1 and 6.4.2, NFPA 1001 (2008); Chapter 4, Chapter 5 (Sections 5.1, through 5.5), and Ch 10 of NFPA 1006 (2008); and Ch 4, 8, and 12 of NFPA 1670 (2009). (3rd). ISBN: 9780879393809</v>
          </cell>
        </row>
        <row r="33">
          <cell r="A33" t="str">
            <v>IFSTA/FPP</v>
          </cell>
          <cell r="B33" t="str">
            <v>Emergency Response to Terrorist Attacks</v>
          </cell>
          <cell r="C33" t="str">
            <v>36762</v>
          </cell>
          <cell r="D33">
            <v>71.94</v>
          </cell>
          <cell r="E33">
            <v>0.15</v>
          </cell>
          <cell r="F33">
            <v>84</v>
          </cell>
          <cell r="G33">
            <v>75.599999999999994</v>
          </cell>
          <cell r="H33">
            <v>0.1</v>
          </cell>
          <cell r="I33" t="str">
            <v>Covers many aspects of emergency response to terrorist attacks, from actions taken prior to an incident, to operations at the scene and afterward. Provides emergency responders with comprehensive strategic and tactical informat</v>
          </cell>
          <cell r="J33" t="str">
            <v>ion pertaining to prevention, preparedness, recognition, response, and recovery from terrorist attacks, with special emphasis on explosive, chemical, biological, radiological, and nuclear incidents.  (1st). ISBN:  9780879393564</v>
          </cell>
        </row>
        <row r="34">
          <cell r="A34" t="str">
            <v>IFSTA/FPP</v>
          </cell>
          <cell r="B34" t="str">
            <v>Essentials of Firefighting and Fire Department Operations (enhanced)</v>
          </cell>
          <cell r="C34" t="str">
            <v>36765</v>
          </cell>
          <cell r="D34">
            <v>68.510000000000005</v>
          </cell>
          <cell r="E34">
            <v>0.15</v>
          </cell>
          <cell r="F34">
            <v>80</v>
          </cell>
          <cell r="G34">
            <v>72</v>
          </cell>
          <cell r="H34">
            <v>0.1</v>
          </cell>
          <cell r="I34" t="str">
            <v>The "Enhanced" version contains the same 20 chapters as the "Basic Essentials of Firefighting,” plus basic pre-hospital emergency care, hazardous materials, operations at HazMat incidents. These additional chapters allow candidates to mee</v>
          </cell>
          <cell r="J34" t="str">
            <v>t all of the requirements for Firefighter I and II levels of NFPA 1001 (2008 edition). Includes a bonus CD-ROM that provides additional learning materials, case studies, animations, and learning activities. 5th ed., enhanced. ISBN: 36765</v>
          </cell>
        </row>
        <row r="35">
          <cell r="A35" t="str">
            <v>IFSTA/FPP</v>
          </cell>
          <cell r="B35" t="str">
            <v>Aerial Apparatus Driver/Operator</v>
          </cell>
          <cell r="C35" t="str">
            <v>36796</v>
          </cell>
          <cell r="D35">
            <v>50.1</v>
          </cell>
          <cell r="E35">
            <v>0.15</v>
          </cell>
          <cell r="F35">
            <v>58.5</v>
          </cell>
          <cell r="G35">
            <v>52.65</v>
          </cell>
          <cell r="H35">
            <v>0.1</v>
          </cell>
          <cell r="I35" t="str">
            <v>Addresses the key JPRs of NFPA 1002 (2009). Educates driver/operators who are responsible for operating fire apparatus that is equipped with aerial devices. These dev</v>
          </cell>
          <cell r="J35" t="str">
            <v>ices include aerial ladders, aerial ladder platforms, articulating elevating platforms, telescoping elevating platforms, and water towers (2nd Ed) ISBN: 9780879393595</v>
          </cell>
        </row>
        <row r="36">
          <cell r="A36" t="str">
            <v>IFSTA/FPP</v>
          </cell>
          <cell r="B36" t="str">
            <v>Marine Firefighting for Land-Based Firefighting</v>
          </cell>
          <cell r="C36" t="str">
            <v>36856</v>
          </cell>
          <cell r="D36">
            <v>62.52</v>
          </cell>
          <cell r="E36">
            <v>0.15</v>
          </cell>
          <cell r="F36">
            <v>73</v>
          </cell>
          <cell r="G36">
            <v>65.7</v>
          </cell>
          <cell r="H36">
            <v>0.1</v>
          </cell>
          <cell r="I36" t="str">
            <v>This manual prepares firefighters and emergency responders in meeting Marine Fire Fighter I and Marine Fire Fighter II training and certifications requirements of NFPA 1005 (2007). Provides the training, knowledge, technical informat</v>
          </cell>
          <cell r="J36" t="str">
            <v>ion, and reference materials necessary for the safe and effective management of marine fire incidents. Describes the roles and responsibilities of the vessel’s crew, emergency responders, and other agencies (2nd). ISBN: 9780879393861</v>
          </cell>
        </row>
        <row r="37">
          <cell r="A37" t="str">
            <v>IFSTA/FPP</v>
          </cell>
          <cell r="B37" t="str">
            <v>Essentials of Fire Fighting</v>
          </cell>
          <cell r="C37" t="str">
            <v>36922</v>
          </cell>
          <cell r="D37">
            <v>59.95</v>
          </cell>
          <cell r="E37">
            <v>0.15</v>
          </cell>
          <cell r="F37">
            <v>70</v>
          </cell>
          <cell r="G37">
            <v>63</v>
          </cell>
          <cell r="H37">
            <v>0.1</v>
          </cell>
          <cell r="I37" t="str">
            <v>IFSTA’s Essentials of Fire Fighting (6th edition) is THE source for training safe and successful firefighters. This edition contains all the information and skills needed to meet the requirements for</v>
          </cell>
          <cell r="J37" t="str">
            <v xml:space="preserve"> NFPA 1001: Standard for Fire Fighter Professional Qualifications, 2013 edition, Fire Fighter I and II.</v>
          </cell>
        </row>
        <row r="38">
          <cell r="A38" t="str">
            <v>IFSTA/FPP</v>
          </cell>
          <cell r="B38" t="str">
            <v>Industrial Exterior &amp; Structural Firefighting</v>
          </cell>
          <cell r="C38" t="str">
            <v>36955</v>
          </cell>
          <cell r="D38">
            <v>60.81</v>
          </cell>
          <cell r="E38">
            <v>0.15</v>
          </cell>
          <cell r="F38">
            <v>71</v>
          </cell>
          <cell r="G38">
            <v>63.9</v>
          </cell>
          <cell r="H38">
            <v>0.1</v>
          </cell>
          <cell r="I38" t="str">
            <v xml:space="preserve">Addresses the specific needs of industrial advanced exterior and interior structural fire brigades. Supports management personnel in complying with applicable laws, regulations, and standards </v>
          </cell>
          <cell r="J38" t="str">
            <v>that apply to fire brigade members; and, training of personnel who will provide advanced exterior and interior structural fire control for industrial occupancies (1st Ed). ISBN:  9780879392796</v>
          </cell>
        </row>
        <row r="39">
          <cell r="A39" t="str">
            <v>IFSTA/FPP</v>
          </cell>
          <cell r="B39" t="str">
            <v>Urban Search &amp; Rescue in Collapsed Structures</v>
          </cell>
          <cell r="C39" t="str">
            <v>36956</v>
          </cell>
          <cell r="D39">
            <v>41.11</v>
          </cell>
          <cell r="E39">
            <v>0.15</v>
          </cell>
          <cell r="F39">
            <v>48</v>
          </cell>
          <cell r="G39">
            <v>43.2</v>
          </cell>
          <cell r="H39">
            <v>0.1</v>
          </cell>
          <cell r="I39" t="str">
            <v>This manual addresses the structural collapse portion of NFPA® 1006, Standard for Rescue Technician Professional Qualifications , and the 1999 edition of NFPA® 1670, Stand</v>
          </cell>
          <cell r="J39" t="str">
            <v>ard on Operations and Training for Technical Rescue Incidents. This edition features terminology and techniques used throughout the world (Int'l Version). ISBN: 087939269X</v>
          </cell>
        </row>
        <row r="40">
          <cell r="A40" t="str">
            <v>IFSTA/FPP</v>
          </cell>
          <cell r="B40" t="str">
            <v>Building Construction Related to the Fire Service</v>
          </cell>
          <cell r="C40" t="str">
            <v>37022</v>
          </cell>
          <cell r="D40">
            <v>51.81</v>
          </cell>
          <cell r="E40">
            <v>0.15</v>
          </cell>
          <cell r="F40">
            <v>60.5</v>
          </cell>
          <cell r="G40">
            <v>54.45</v>
          </cell>
          <cell r="H40">
            <v>0.1</v>
          </cell>
          <cell r="I40" t="str">
            <v>This manual provides basic information about how buildings are designed and constructed and how this relates to fire control and prevention. It includes case studies of the behavior</v>
          </cell>
          <cell r="J40" t="str">
            <v xml:space="preserve"> of buildings under fire conditions. It is valuable for fire fighters, fire inspectors, preincident planners, fireground commanders, and investigators (3rd Ed). ISBN:  9780879393717</v>
          </cell>
        </row>
        <row r="41">
          <cell r="A41" t="str">
            <v>IFSTA/FPP</v>
          </cell>
          <cell r="B41" t="str">
            <v>Occupational Safety &amp; Health</v>
          </cell>
          <cell r="C41" t="str">
            <v>37212</v>
          </cell>
          <cell r="D41">
            <v>66.8</v>
          </cell>
          <cell r="E41">
            <v>0.15</v>
          </cell>
          <cell r="F41">
            <v>78</v>
          </cell>
          <cell r="G41">
            <v>70.2</v>
          </cell>
          <cell r="H41">
            <v>0.1</v>
          </cell>
          <cell r="I41" t="str">
            <v>Provides an overview of programs, policies, procedures, and actions that will establish and maintain a culture of safety within the fire and emergency services. Aimed at three groups: (1) fire and e</v>
          </cell>
          <cell r="J41" t="str">
            <v>mergency service administrators, (2) supervisors, and (3) emergency responders. Draws on NFPA® 1500, Standard on Fire Department Occupational Safety and Health Program (3rd Ed). ISBN: 9780879393885</v>
          </cell>
        </row>
        <row r="42">
          <cell r="A42" t="str">
            <v>IFSTA/FPP</v>
          </cell>
          <cell r="B42" t="str">
            <v>Fire &amp; Emergency Services Instructor</v>
          </cell>
          <cell r="C42" t="str">
            <v>37498</v>
          </cell>
          <cell r="D42">
            <v>55.67</v>
          </cell>
          <cell r="E42">
            <v>0.15</v>
          </cell>
          <cell r="F42">
            <v>65</v>
          </cell>
          <cell r="G42">
            <v>58.5</v>
          </cell>
          <cell r="H42">
            <v>0.1</v>
          </cell>
          <cell r="I42" t="str">
            <v>Helps students meet the job performance requirements of NFPA® 1041, Standard for Fire Service Instructor</v>
          </cell>
          <cell r="J42" t="str">
            <v xml:space="preserve"> Professional Qualifications (2012) for Instructor levels I, II, and III (8th Ed). ISBN:  9780879394417</v>
          </cell>
        </row>
        <row r="43">
          <cell r="A43" t="str">
            <v>IFSTA/FPP</v>
          </cell>
          <cell r="B43" t="str">
            <v>IFSTA Library</v>
          </cell>
          <cell r="C43" t="str">
            <v>IFSTA</v>
          </cell>
          <cell r="D43">
            <v>1402.82</v>
          </cell>
          <cell r="E43">
            <v>0.15</v>
          </cell>
          <cell r="F43">
            <v>1638</v>
          </cell>
          <cell r="G43">
            <v>1474.2</v>
          </cell>
          <cell r="H43">
            <v>0.1</v>
          </cell>
          <cell r="I43" t="str">
            <v>Sample of titles: Aerial Apparatus Driver/Operator Handbook, Chief Officer, Company Officer, Emergency Management, Essentials of Fire Fighting, Fire and Life Safety Educator, HazMat First Responder &amp; Managing the Incident, Instructor, Orientation a</v>
          </cell>
          <cell r="J43" t="str">
            <v>nd Terminology, Pumping Apparatus Driver/Operator, Safety Officer, Structural Fire Fighting, Truck Company Skills and Tactics, Vehicle Extrication, Wildland Fire Fighting for Structural Firefighters (call for additional titles included in library)</v>
          </cell>
        </row>
        <row r="44">
          <cell r="A44" t="str">
            <v>IFSTA/FPP</v>
          </cell>
          <cell r="B44" t="str">
            <v>NFPA Life Safety Code</v>
          </cell>
          <cell r="C44" t="str">
            <v>n101</v>
          </cell>
          <cell r="D44">
            <v>83.92</v>
          </cell>
          <cell r="E44">
            <v>0.15</v>
          </cell>
          <cell r="F44">
            <v>97.99</v>
          </cell>
          <cell r="G44">
            <v>88.19</v>
          </cell>
          <cell r="H44">
            <v>0.1</v>
          </cell>
          <cell r="I44" t="str">
            <v>Topics include: construction, protection, and occupancy features necessary to minimize danger to life from fire, smoke, and panic. Additional topics include, among othe</v>
          </cell>
          <cell r="J44" t="str">
            <v>rs: day care centers, ADA requirements, bulk merchandising operations, exits and access with movable partitions, interior finish requirements (2009 Edition). ISBN: n101</v>
          </cell>
        </row>
        <row r="45">
          <cell r="A45" t="str">
            <v>Jones &amp; Bartlett</v>
          </cell>
          <cell r="B45" t="str">
            <v>Building Construction for the Fire Service</v>
          </cell>
          <cell r="C45" t="str">
            <v>1054-4</v>
          </cell>
          <cell r="D45">
            <v>77.89</v>
          </cell>
          <cell r="E45">
            <v>0.15</v>
          </cell>
          <cell r="F45">
            <v>90.95</v>
          </cell>
          <cell r="G45">
            <v>81.86</v>
          </cell>
          <cell r="H45">
            <v>0.1</v>
          </cell>
          <cell r="I45" t="str">
            <v xml:space="preserve">Organized into three sections: the fundamentals of building construction, building types, and special hazards. This new edition adds </v>
          </cell>
          <cell r="J45" t="str">
            <v>a perspective of how buildings are built: not just the types of buildings and their hazards (Brannigan, 4th Ed). ISBN: 9780763778026</v>
          </cell>
        </row>
        <row r="46">
          <cell r="A46" t="str">
            <v>Jones &amp; Bartlett</v>
          </cell>
          <cell r="B46" t="str">
            <v>Engine Company Operations</v>
          </cell>
          <cell r="C46" t="str">
            <v>1066-3</v>
          </cell>
          <cell r="D46">
            <v>84.74</v>
          </cell>
          <cell r="E46">
            <v>0.15</v>
          </cell>
          <cell r="F46">
            <v>98.95</v>
          </cell>
          <cell r="G46">
            <v>89.06</v>
          </cell>
          <cell r="H46">
            <v>0.1</v>
          </cell>
          <cell r="I46" t="str">
            <v>Covers the basic objectives of engine company work including the proper supply and use of water. Emphasizes that engine companies should be focused on three major tactical priorities on the fireground: (1) life safety; (2) extinguishment; an</v>
          </cell>
          <cell r="J46" t="str">
            <v>d (3) property conservation. Also covered are: protecting exposures, confining the fire, and carrying out overhaul operations. Updated coverage of the most recent NFPA standards and new best practices (Richman, 3rd Ed). ISBN:  9780763744953</v>
          </cell>
        </row>
        <row r="47">
          <cell r="A47" t="str">
            <v>Mosby - Elsevier</v>
          </cell>
          <cell r="B47" t="str">
            <v>Vehicle Rescue and Extrication</v>
          </cell>
          <cell r="C47" t="str">
            <v>503-2</v>
          </cell>
          <cell r="D47">
            <v>53.06</v>
          </cell>
          <cell r="E47">
            <v>0.15</v>
          </cell>
          <cell r="F47">
            <v>61.95</v>
          </cell>
          <cell r="G47">
            <v>55.76</v>
          </cell>
          <cell r="H47">
            <v>0.1</v>
          </cell>
          <cell r="I47" t="str">
            <v>Current vehicle rescue and extrication proceduresand the latest advances in extrication equipment and the best techniques designed to deliver state-of-the-art rescue and extrication procedures. "New Technology" content includes h</v>
          </cell>
          <cell r="J47" t="str">
            <v>ybrid vehicles, the latest info on new vehicle technologies and supplemental restraint systems, air bag circuitry, vehicle structure, and material component issues for sedans, convertibles, and SUVs (2nd Ed). ISBN: 9780323018333</v>
          </cell>
        </row>
        <row r="48">
          <cell r="A48" t="str">
            <v>PennWell</v>
          </cell>
          <cell r="B48" t="str">
            <v>Truck Company Operations</v>
          </cell>
          <cell r="C48" t="str">
            <v>3024-2</v>
          </cell>
          <cell r="D48">
            <v>67.66</v>
          </cell>
          <cell r="E48">
            <v>0.15</v>
          </cell>
          <cell r="F48">
            <v>79</v>
          </cell>
          <cell r="G48">
            <v>71.099999999999994</v>
          </cell>
          <cell r="H48">
            <v>0.1</v>
          </cell>
          <cell r="I48" t="str">
            <v xml:space="preserve">Mittendorf has completely rewritten his best-selling book, which is a must-have for anyone assigned to the truck and who has responsibilities for the truck on the fireground. Covers the many aspects, tasks, and functions of a truck </v>
          </cell>
          <cell r="J48" t="str">
            <v>company, and contains new and expanded information related to search, reading a building, reading smoke, the Ten Commandments of Truck Company Operations, operating truck apparatus, and more (Mittendorf, 2nd Ed). ISBN: 9781593702182</v>
          </cell>
        </row>
        <row r="49">
          <cell r="A49" t="str">
            <v>PennWell</v>
          </cell>
          <cell r="B49" t="str">
            <v>Responding to Routine Emergencies</v>
          </cell>
          <cell r="C49" t="str">
            <v>3027</v>
          </cell>
          <cell r="D49">
            <v>33.4</v>
          </cell>
          <cell r="E49">
            <v>0.15</v>
          </cell>
          <cell r="F49">
            <v>39</v>
          </cell>
          <cell r="G49">
            <v>35.1</v>
          </cell>
          <cell r="H49">
            <v>0.1</v>
          </cell>
          <cell r="I49" t="str">
            <v xml:space="preserve">Heightens firefighter awareness of the seemingly "routine" incidents, points out potential hazards </v>
          </cell>
          <cell r="J49" t="str">
            <v>in even the most mundane responses, and discusses tactics to remain alert and safe. ISBN: 912212810</v>
          </cell>
        </row>
        <row r="50">
          <cell r="A50" t="str">
            <v>PennWell</v>
          </cell>
          <cell r="B50" t="str">
            <v>Air Management</v>
          </cell>
          <cell r="C50" t="str">
            <v>3122</v>
          </cell>
          <cell r="D50">
            <v>59.09</v>
          </cell>
          <cell r="E50">
            <v>0.15</v>
          </cell>
          <cell r="F50">
            <v>69</v>
          </cell>
          <cell r="G50">
            <v>62.1</v>
          </cell>
          <cell r="H50">
            <v>0.1</v>
          </cell>
          <cell r="I50" t="str">
            <v>Firefighters have used some type of self-contained breathing apparatus (SCBA) for more than a century. Intermittent use of SCBA and lack of proper procedures and training has resulted in a tragic loss of life. The toughest of these less</v>
          </cell>
          <cell r="J50" t="str">
            <v>ons are here for all firefighters to read and learn. Proper use of SCBA and PASS devices, stricter enforcement of procedures, and an unflinching adherence to the rules will benefit firefighters in every department. ISBN:  9781593701291</v>
          </cell>
        </row>
        <row r="51">
          <cell r="A51" t="str">
            <v>PennWell</v>
          </cell>
          <cell r="B51" t="str">
            <v>Emergency Rescue Shoring Techniques</v>
          </cell>
          <cell r="C51" t="str">
            <v>3134</v>
          </cell>
          <cell r="D51">
            <v>41.96</v>
          </cell>
          <cell r="E51">
            <v>0.15</v>
          </cell>
          <cell r="F51">
            <v>49</v>
          </cell>
          <cell r="G51">
            <v>44.1</v>
          </cell>
          <cell r="H51">
            <v>0.1</v>
          </cell>
          <cell r="I51" t="str">
            <v>A complete resource on shoring and stabilization of emergency scenes. This book takes the reader step-by-step through the basic principles of emergency shoring oper</v>
          </cell>
          <cell r="J51" t="str">
            <v>ations so they may learn to operate in a safe and efficient atmosphere while conducting search and rescue operations in unstable environments. ISBN:  9780912212593</v>
          </cell>
        </row>
        <row r="52">
          <cell r="A52" t="str">
            <v>PennWell</v>
          </cell>
          <cell r="B52" t="str">
            <v>Pride &amp; Ownership</v>
          </cell>
          <cell r="C52" t="str">
            <v>3229dvd</v>
          </cell>
          <cell r="D52">
            <v>33.4</v>
          </cell>
          <cell r="E52">
            <v>0.15</v>
          </cell>
          <cell r="F52">
            <v>39</v>
          </cell>
          <cell r="G52">
            <v>35.1</v>
          </cell>
          <cell r="H52">
            <v>0.1</v>
          </cell>
          <cell r="I52" t="str">
            <v>In this 31-minute thought-provoking and inspirational session from FDIC 2001, Chief Rick Lasky (Lewisville, TX), gives an upfront and honest criticism about the need to reignite the l</v>
          </cell>
          <cell r="J52" t="str">
            <v>ove of the job on every level, from chiefs down to probies and back up again. Learn what can be done to instill members with pride in their jobs and inspire them to assume ownership.</v>
          </cell>
        </row>
        <row r="53">
          <cell r="A53" t="str">
            <v>PennWell</v>
          </cell>
          <cell r="B53" t="str">
            <v>Fire Officer's Handbook of Tactics, Fire Engineering</v>
          </cell>
          <cell r="C53" t="str">
            <v>390-3</v>
          </cell>
          <cell r="D53">
            <v>67.66</v>
          </cell>
          <cell r="E53">
            <v>0.15</v>
          </cell>
          <cell r="F53">
            <v>79</v>
          </cell>
          <cell r="G53">
            <v>71.099999999999994</v>
          </cell>
          <cell r="H53">
            <v>0.1</v>
          </cell>
          <cell r="I53" t="str">
            <v>Firefighting techniques as they are being changed by new technology, advances in equipment, and national and global terrorism events. Part 1: general firefighting tactical principles for structural firefighting. Part II: specific fire emergenc</v>
          </cell>
          <cell r="J53" t="str">
            <v>ies: multiple-unit dwellings, buildings under construction gas leaks, high-rises with new lessons learned from the 9-11-01 events at the World Trade Center, apartments and townhouses, and homeland security issues. (3rd Ed). ISBN: 9781593700614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BS GSA Price List"/>
    </sheetNames>
    <sheetDataSet>
      <sheetData sheetId="0">
        <row r="3">
          <cell r="A3" t="str">
            <v>MFGNAME</v>
          </cell>
          <cell r="B3" t="str">
            <v>PRODNAME</v>
          </cell>
          <cell r="C3" t="str">
            <v>MFGPART</v>
          </cell>
          <cell r="D3" t="str">
            <v>GSAPRICE</v>
          </cell>
          <cell r="E3" t="str">
            <v>GSA DISCOUNT</v>
          </cell>
          <cell r="F3" t="str">
            <v>NEW MLP</v>
          </cell>
          <cell r="G3" t="str">
            <v>MFC</v>
          </cell>
          <cell r="H3" t="str">
            <v>MFC DISCOUNT</v>
          </cell>
          <cell r="I3" t="str">
            <v>PRODDESC</v>
          </cell>
          <cell r="J3" t="str">
            <v>PRODDESC2</v>
          </cell>
        </row>
        <row r="4">
          <cell r="A4" t="str">
            <v>Delmar</v>
          </cell>
          <cell r="B4" t="str">
            <v>Large-Scale Incident Management</v>
          </cell>
          <cell r="C4" t="str">
            <v>5430</v>
          </cell>
          <cell r="D4">
            <v>34.21</v>
          </cell>
          <cell r="E4">
            <v>0.15</v>
          </cell>
          <cell r="F4">
            <v>39.950000000000003</v>
          </cell>
          <cell r="G4">
            <v>35.96</v>
          </cell>
          <cell r="H4">
            <v>0.1</v>
          </cell>
          <cell r="I4" t="str">
            <v>The book explores the chemical fires in Apex, North Carolina, in Oct. 2006, to teach key incident management concepts (pre-planning and preparation, emergency plan development, and conducting community hazard assessments, implementation of the National In</v>
          </cell>
          <cell r="J4" t="str">
            <v>cident Management System (NIMS) as a part of daily operations, incident action plans, and complex NIMS for large catastrophic events). This book offers a full discussion of large scale incident management concepts and how to apply them. ISBN:  1428359931</v>
          </cell>
        </row>
        <row r="5">
          <cell r="A5" t="str">
            <v>Delmar</v>
          </cell>
          <cell r="B5" t="str">
            <v>Rapid Intervention Company Operations</v>
          </cell>
          <cell r="C5" t="str">
            <v>5507</v>
          </cell>
          <cell r="D5">
            <v>84.74</v>
          </cell>
          <cell r="E5">
            <v>0.15</v>
          </cell>
          <cell r="F5">
            <v>98.95</v>
          </cell>
          <cell r="G5">
            <v>89.06</v>
          </cell>
          <cell r="H5">
            <v>0.1</v>
          </cell>
          <cell r="I5" t="str">
            <v>Reference for all aspects of rapid intervention operations, giving fire service personnel the techniques and procedures they need to effectively take charge of rescue situations. Presents multiple techniques for critical skills while offering alternatives</v>
          </cell>
          <cell r="J5" t="str">
            <v>for the various situations that may be faced with emphasis on firefighter safety (firefighter self-survival, SCBA emergencies and survival skills, roof operations, rapid intervention in a collapse environment and more). ISBN:  1401895034</v>
          </cell>
        </row>
        <row r="6">
          <cell r="A6" t="str">
            <v>IFSTA/FPP</v>
          </cell>
          <cell r="B6" t="str">
            <v>Company Officer</v>
          </cell>
          <cell r="C6" t="str">
            <v>35258</v>
          </cell>
          <cell r="D6">
            <v>55.24</v>
          </cell>
          <cell r="E6">
            <v>0.15</v>
          </cell>
          <cell r="F6">
            <v>64.5</v>
          </cell>
          <cell r="G6">
            <v>58.05</v>
          </cell>
          <cell r="H6">
            <v>0.1</v>
          </cell>
          <cell r="I6" t="str">
            <v xml:space="preserve">This manual provides emergency services personnel with information necessary to meet the JPRs of NFPA 1021 for level I and II fire officers. The manual presents information specific to the duties of first-line </v>
          </cell>
          <cell r="J6" t="str">
            <v>supervisors and midlevel managers, providing officer candidates and current officers with supervisory and managerial knowledge for developing leadership and administrative skills (4th Ed). ISBN:  9780879392819</v>
          </cell>
        </row>
        <row r="7">
          <cell r="A7" t="str">
            <v>IFSTA/FPP</v>
          </cell>
          <cell r="B7" t="str">
            <v>Essentials of Fire Department Customer Service</v>
          </cell>
          <cell r="C7" t="str">
            <v>35918</v>
          </cell>
          <cell r="D7">
            <v>26.12</v>
          </cell>
          <cell r="E7">
            <v>0.15</v>
          </cell>
          <cell r="F7">
            <v>30.5</v>
          </cell>
          <cell r="G7">
            <v>27.45</v>
          </cell>
          <cell r="H7">
            <v>0.1</v>
          </cell>
          <cell r="I7" t="str">
            <v>Known for his no-nonsense and humorous conversational style, Alan Brunacini explains how to apply common sense customer s</v>
          </cell>
          <cell r="J7" t="str">
            <v>ervice concepts to the fire service. Basic reading for every firefighter, officer and administrator. ISBN:  9780879391270</v>
          </cell>
        </row>
        <row r="8">
          <cell r="A8" t="str">
            <v>IFSTA/FPP</v>
          </cell>
          <cell r="B8" t="str">
            <v>Structural Firefighting: Initial Response Strategy &amp; Tactics</v>
          </cell>
          <cell r="C8" t="str">
            <v>36140</v>
          </cell>
          <cell r="D8">
            <v>66.8</v>
          </cell>
          <cell r="E8">
            <v>0.15</v>
          </cell>
          <cell r="F8">
            <v>78</v>
          </cell>
          <cell r="G8">
            <v>70.2</v>
          </cell>
          <cell r="H8">
            <v>0.1</v>
          </cell>
          <cell r="I8" t="str">
            <v>Provides fire personnel with the knowledge needed to deploy resources in the first 10 minutes of any structural fire incident. Designed to help the reader develop a logical decision-making pr</v>
          </cell>
          <cell r="J8" t="str">
            <v>ocess for determining incident priorities, strategies, and tactics regardless of the available resources or configuration of the emergency services organization (1st Ed). ISBN: 9780879393953</v>
          </cell>
        </row>
        <row r="9">
          <cell r="A9" t="str">
            <v>IFSTA/FPP</v>
          </cell>
          <cell r="B9" t="str">
            <v>Marine Firefighting - Shipboard</v>
          </cell>
          <cell r="C9" t="str">
            <v>36352</v>
          </cell>
          <cell r="D9">
            <v>35.54</v>
          </cell>
          <cell r="E9">
            <v>0.15</v>
          </cell>
          <cell r="F9">
            <v>41.5</v>
          </cell>
          <cell r="G9">
            <v>37.35</v>
          </cell>
          <cell r="H9">
            <v>0.1</v>
          </cell>
          <cell r="I9" t="str">
            <v>Covers all aspects of fire prevention and suppression performed by vessel personnel. Topics covered topics include: chemistry of fire, fire prevention, extinguishing agents and firefighting equipment, fire detection and suppression systems, firefi</v>
          </cell>
          <cell r="J9" t="str">
            <v>ghting strategies (various types of vessels/incidents), tactical applications during emergencies, guidance for directing and commanding shipboard damage-control teams, interface with land-based firefighting emergency personnel. ISBN: 9780879391775</v>
          </cell>
        </row>
        <row r="10">
          <cell r="A10" t="str">
            <v>IFSTA/FPP</v>
          </cell>
          <cell r="B10" t="str">
            <v>Fire Department Safety Officer</v>
          </cell>
          <cell r="C10" t="str">
            <v>36472</v>
          </cell>
          <cell r="D10">
            <v>35.11</v>
          </cell>
          <cell r="E10">
            <v>0.15</v>
          </cell>
          <cell r="F10">
            <v>41</v>
          </cell>
          <cell r="G10">
            <v>36.9</v>
          </cell>
          <cell r="H10">
            <v>0.1</v>
          </cell>
          <cell r="I10" t="str">
            <v xml:space="preserve">Identifies the performance requirements necessary to perform the duties of a fire officer, and also covers applicable performance requirements of NFPA 1500. Provides the health and safety officer and the incident </v>
          </cell>
          <cell r="J10" t="str">
            <v>safety officer with the info necessary to perform the various tasks assigned to them, and to provide direction to resources that will further their knowledge of safety-related issues (1st ed). ISBN:  9780879391911</v>
          </cell>
        </row>
        <row r="11">
          <cell r="A11" t="str">
            <v>IFSTA/FPP</v>
          </cell>
          <cell r="B11" t="str">
            <v>Technical Rescue for Structural Collapse (USA Version)</v>
          </cell>
          <cell r="C11" t="str">
            <v>36500</v>
          </cell>
          <cell r="D11">
            <v>39.82</v>
          </cell>
          <cell r="E11">
            <v>0.15</v>
          </cell>
          <cell r="F11">
            <v>46.5</v>
          </cell>
          <cell r="G11">
            <v>41.85</v>
          </cell>
          <cell r="H11">
            <v>0.1</v>
          </cell>
          <cell r="I11" t="str">
            <v>Covers structural collapse portion of NFPA 1006, &amp; 1999 edition of NFPA 1670 (pre-incident planning, scene assessment, hazard reduction, safety, search techniques, cribbing, shoring, principles of lifting, mechanical advantage systems, lifting &amp; mo</v>
          </cell>
          <cell r="J11" t="str">
            <v>ving techniques, rescue tool use, cutting techniques &amp; safety, working with heavy equipment operators at the collapse site, victim moving &amp; care, securing &amp; releasing the scene, and returning to post-incident readiness). (1st). ISBN: 9780879392253</v>
          </cell>
        </row>
        <row r="12">
          <cell r="A12" t="str">
            <v>IFSTA/FPP</v>
          </cell>
          <cell r="B12" t="str">
            <v>Respiratory Protection for Fire and Emergency Services</v>
          </cell>
          <cell r="C12" t="str">
            <v>36502</v>
          </cell>
          <cell r="D12">
            <v>40.68</v>
          </cell>
          <cell r="E12">
            <v>0.15</v>
          </cell>
          <cell r="F12">
            <v>47.5</v>
          </cell>
          <cell r="G12">
            <v>42.75</v>
          </cell>
          <cell r="H12">
            <v>0.1</v>
          </cell>
          <cell r="I12" t="str">
            <v>Includes all types of respiratory hazards faced by personnel during emergency responses, and the appropriate protection that must be worn. Changes in respiratory hazards, technology, regulations, and operational requirements necessitat</v>
          </cell>
          <cell r="J12" t="str">
            <v>e that this is now a two-part book. Part 1 covers selection, purchase, and maintainenance, plus facepiece fit testing. Part 2 covers operational use, user maintenance, and wearing, along with emergency scene issues. ISBN: 9780879392048</v>
          </cell>
        </row>
        <row r="13">
          <cell r="A13" t="str">
            <v>IFSTA/FPP</v>
          </cell>
          <cell r="B13" t="str">
            <v>Principles of Foam Firefighting</v>
          </cell>
          <cell r="C13" t="str">
            <v>36510</v>
          </cell>
          <cell r="D13">
            <v>52.24</v>
          </cell>
          <cell r="E13">
            <v>0.15</v>
          </cell>
          <cell r="F13">
            <v>61</v>
          </cell>
          <cell r="G13">
            <v>54.9</v>
          </cell>
          <cell r="H13">
            <v>0.1</v>
          </cell>
          <cell r="I13" t="str">
            <v>Covers both Class A and Class B fires and foams. Includes information on portable foam extinguishers, foam concentrates, portable foam proportioning equipment, foam and ARFF apparatus, and fixed foam extinguishing systems</v>
          </cell>
          <cell r="J13" t="str">
            <v>. Discusses the latest compressed air foam systems and detailed information on using foam to control the following types of fires: structural, wildland, industrial, petrochemical, and aircraft. (2nd). ISBN: 9780879392130</v>
          </cell>
        </row>
        <row r="14">
          <cell r="A14" t="str">
            <v>IFSTA/FPP</v>
          </cell>
          <cell r="B14" t="str">
            <v>Aircraft Fire and Rescue Procedures</v>
          </cell>
          <cell r="C14" t="str">
            <v>36523</v>
          </cell>
          <cell r="D14">
            <v>52.67</v>
          </cell>
          <cell r="E14">
            <v>0.15</v>
          </cell>
          <cell r="F14">
            <v>61.5</v>
          </cell>
          <cell r="G14">
            <v>55.35</v>
          </cell>
          <cell r="H14">
            <v>0.1</v>
          </cell>
          <cell r="I14" t="str">
            <v>Provides basic information needed by firefighters to perform the various tasks involved in aircraft rescue and firefighting. Material covered includes qualifications for ARFF personnel, aircraft &amp; airport familiarization, safet</v>
          </cell>
          <cell r="J14" t="str">
            <v>y &amp; aircraft hazards, ARFF communications, extinguishing agents, ARFF apparatus, rescue tools &amp; equipment, ARFF driver/operator, airport emergency planning, and ARFF strategic and tactical operations. (5th) ISBN:  9780879393236</v>
          </cell>
        </row>
        <row r="15">
          <cell r="A15" t="str">
            <v>IFSTA/FPP</v>
          </cell>
          <cell r="B15" t="str">
            <v>Essentials of Fire Fighting</v>
          </cell>
          <cell r="C15" t="str">
            <v>36538</v>
          </cell>
          <cell r="D15">
            <v>49.24</v>
          </cell>
          <cell r="E15">
            <v>0.15</v>
          </cell>
          <cell r="F15">
            <v>57.5</v>
          </cell>
          <cell r="G15">
            <v>51.75</v>
          </cell>
          <cell r="H15">
            <v>0.1</v>
          </cell>
          <cell r="I15" t="str">
            <v>Complete rewrite of the classic textbook for entry level firefighter candidates. Manual includes all i</v>
          </cell>
          <cell r="J15" t="str">
            <v>nformation needed to meet NFPA 1001 (2008), Firefighter Levels I and II (5th ed) ISBN:  9780879392840</v>
          </cell>
        </row>
        <row r="16">
          <cell r="A16" t="str">
            <v>IFSTA/FPP</v>
          </cell>
          <cell r="B16" t="str">
            <v>Structural Fire Fighting: Truck Company Skills &amp; Tactic</v>
          </cell>
          <cell r="C16" t="str">
            <v>36542</v>
          </cell>
          <cell r="D16">
            <v>58.24</v>
          </cell>
          <cell r="E16">
            <v>0.15</v>
          </cell>
          <cell r="F16">
            <v>68</v>
          </cell>
          <cell r="G16">
            <v>61.2</v>
          </cell>
          <cell r="H16">
            <v>0.1</v>
          </cell>
          <cell r="I16" t="str">
            <v xml:space="preserve">Resource for those who do “truck work” on the fireground. Building on concepts introduced in "Essentials of Fire Fighting," this manual provides more detailed information on topics like forcible entry, </v>
          </cell>
          <cell r="J16" t="str">
            <v>fireground search and rescue, horizontal and vertical ventilation, rapid intervention, loss control, and many other responsibilities traditionally assigned to truck companies.  (2nd) ISBN: 9780879393878</v>
          </cell>
        </row>
        <row r="17">
          <cell r="A17" t="str">
            <v>IFSTA/FPP</v>
          </cell>
          <cell r="B17" t="str">
            <v>Hose Practices</v>
          </cell>
          <cell r="C17" t="str">
            <v>36551</v>
          </cell>
          <cell r="D17">
            <v>49.89</v>
          </cell>
          <cell r="E17">
            <v>0.15</v>
          </cell>
          <cell r="F17">
            <v>58.25</v>
          </cell>
          <cell r="G17">
            <v>52.43</v>
          </cell>
          <cell r="H17">
            <v>0.1</v>
          </cell>
          <cell r="I17" t="str">
            <v>Topics include: the design and construction of various types of fire hose and couplings; proper procedures for cleaning, drying, repairing, storing, and service testing hose; and descriptions of the curr</v>
          </cell>
          <cell r="J17" t="str">
            <v>ent generation of fire hose nozzles, appliances, and tools. Discusses a variety of methods for loading, unloading, advancing, and carrying fire hose during emergency incidents (8th). ISBN:  9780879392383</v>
          </cell>
        </row>
        <row r="18">
          <cell r="A18" t="str">
            <v>IFSTA/FPP</v>
          </cell>
          <cell r="B18" t="str">
            <v>Industrial Emergency Services: Incipient Level</v>
          </cell>
          <cell r="C18" t="str">
            <v>36553</v>
          </cell>
          <cell r="D18">
            <v>37.25</v>
          </cell>
          <cell r="E18">
            <v>0.15</v>
          </cell>
          <cell r="F18">
            <v>43.5</v>
          </cell>
          <cell r="G18">
            <v>39.15</v>
          </cell>
          <cell r="H18">
            <v>0.1</v>
          </cell>
          <cell r="I18" t="str">
            <v xml:space="preserve">For industrial emergency services personnel who fight incipient stage fires and for management personnel who are responsible for developing procedures and training for an industrial </v>
          </cell>
          <cell r="J18" t="str">
            <v>fire brigade. Outlines the general requirements as specified in NFPA 600 and NFPA 1081 and leaves room for each workplace to tailor site-specific training (2nd). ISBN: 9780879392260</v>
          </cell>
        </row>
        <row r="19">
          <cell r="A19" t="str">
            <v>IFSTA/FPP</v>
          </cell>
          <cell r="B19" t="str">
            <v>Fire Detection &amp; Suppression Systems</v>
          </cell>
          <cell r="C19" t="str">
            <v>36558</v>
          </cell>
          <cell r="D19">
            <v>65.52</v>
          </cell>
          <cell r="E19">
            <v>0.15</v>
          </cell>
          <cell r="F19">
            <v>76.5</v>
          </cell>
          <cell r="G19">
            <v>68.849999999999994</v>
          </cell>
          <cell r="H19">
            <v>0.1</v>
          </cell>
          <cell r="I19" t="str">
            <v>Completely updated and provides up-to-date information on fire protection systems. Familiarizes personnel with the types, arrangements, and operating principles of these systems: fire detection and alarm systems, smoke management systems, wa</v>
          </cell>
          <cell r="J19" t="str">
            <v>ter supply, fire pumps, automatic sprinkler systems, standpipe and hose systems, special extinguishing systems, and portable fire extinguishers. Meets all FESHE outcomes for the Fire Protection Systems core course. (4th) ISBN: 9780879393984</v>
          </cell>
        </row>
        <row r="20">
          <cell r="A20" t="str">
            <v>IFSTA/FPP</v>
          </cell>
          <cell r="B20" t="str">
            <v>Hazardous Materials for First Responders</v>
          </cell>
          <cell r="C20" t="str">
            <v>36604</v>
          </cell>
          <cell r="D20">
            <v>66.8</v>
          </cell>
          <cell r="E20">
            <v>0.15</v>
          </cell>
          <cell r="F20">
            <v>78</v>
          </cell>
          <cell r="G20">
            <v>70.2</v>
          </cell>
          <cell r="H20">
            <v>0.1</v>
          </cell>
          <cell r="I20" t="str">
            <v>Written for emergency first responders who are mandated by law and/or called upon by necessity to prepare for and respond to hazardous materials and weapons of mass destruction (WMD) incidents and for personnel seeking to meet the requirements of</v>
          </cell>
          <cell r="J20" t="str">
            <v xml:space="preserve"> NFPA 472 (2008), for Awareness-Level, Operations-Level, and Mission-Specific competencies. Provides the information needed to take appropriate initial actions at WMD incidents and hazardous materials spills or releases. (4th) ISBN: 9780879393892</v>
          </cell>
        </row>
        <row r="21">
          <cell r="A21" t="str">
            <v>IFSTA/FPP</v>
          </cell>
          <cell r="B21" t="str">
            <v>Fire and Life Safety Educator</v>
          </cell>
          <cell r="C21" t="str">
            <v>36620</v>
          </cell>
          <cell r="D21">
            <v>61.23</v>
          </cell>
          <cell r="E21">
            <v>0.15</v>
          </cell>
          <cell r="F21">
            <v>71.5</v>
          </cell>
          <cell r="G21">
            <v>64.349999999999994</v>
          </cell>
          <cell r="H21">
            <v>0.1</v>
          </cell>
          <cell r="I21" t="str">
            <v>Provides the educator with knowledge to support successful performance as a fire and life safety educator as addressed in NFPA® 1035 (2010). This manual is intended to assist in prepari</v>
          </cell>
          <cell r="J21" t="str">
            <v>ng for certification to the Fire and Life Safety Educator I, II, and III and Juvenile Firesetter Intervention Specialist I and II levels of NFPA® 1035 (2010). (3rd). ISBN: 9780879393960</v>
          </cell>
        </row>
        <row r="22">
          <cell r="A22" t="str">
            <v>IFSTA/FPP</v>
          </cell>
          <cell r="B22" t="str">
            <v>Chief Officer</v>
          </cell>
          <cell r="C22" t="str">
            <v>36642</v>
          </cell>
          <cell r="D22">
            <v>47.1</v>
          </cell>
          <cell r="E22">
            <v>0.15</v>
          </cell>
          <cell r="F22">
            <v>55</v>
          </cell>
          <cell r="G22">
            <v>49.5</v>
          </cell>
          <cell r="H22">
            <v>0.1</v>
          </cell>
          <cell r="I22" t="str">
            <v>Topics include leadership, logic, ethics, communication skills, management and supervisory skills, and administrative skills. These skills are then applied to the functions that chief officers generally perform: hum</v>
          </cell>
          <cell r="J22" t="str">
            <v>an resources, community relations, governmental relations, administrative programs and planning, fire and life safety programs, emergency services delivery, and health and safety programs. (2nd). ISBN: 9780879390563</v>
          </cell>
        </row>
        <row r="23">
          <cell r="A23" t="str">
            <v>IFSTA/FPP</v>
          </cell>
          <cell r="B23" t="str">
            <v>Plans Examiner</v>
          </cell>
          <cell r="C23" t="str">
            <v>36643</v>
          </cell>
          <cell r="D23">
            <v>50.96</v>
          </cell>
          <cell r="E23">
            <v>0.15</v>
          </cell>
          <cell r="F23">
            <v>59.5</v>
          </cell>
          <cell r="G23">
            <v>53.55</v>
          </cell>
          <cell r="H23">
            <v>0.1</v>
          </cell>
          <cell r="I23" t="str">
            <v>Provides basic knowledge and skills and addresses the job performance requirements associated with Plans Examiner 1 and some of Plans Examiner II as detailed in N</v>
          </cell>
          <cell r="J23" t="str">
            <v>FPA 1031, Chapters 7 and 8. Bonus CD-ROM containing samples and examples. Also comes with a set of sample plans shipped separately in a bound volume.. ISBN: 36643</v>
          </cell>
        </row>
        <row r="24">
          <cell r="A24" t="str">
            <v>IFSTA/FPP</v>
          </cell>
          <cell r="B24" t="str">
            <v>Haz Mat: Managing the Incident</v>
          </cell>
          <cell r="C24" t="str">
            <v>36656</v>
          </cell>
          <cell r="D24">
            <v>37.68</v>
          </cell>
          <cell r="E24">
            <v>0.15</v>
          </cell>
          <cell r="F24">
            <v>44</v>
          </cell>
          <cell r="G24">
            <v>39.6</v>
          </cell>
          <cell r="H24">
            <v>0.1</v>
          </cell>
          <cell r="I24" t="str">
            <v>Text designed to meet the core competencies for Hazardous Materials Technician and HazMat On-Scene Incident Commander as outlined in OSHA 1910-210 and the educational competencies refer</v>
          </cell>
          <cell r="J24" t="str">
            <v>enced in NFPA 472. Twelve chapters cover preparing for the incident and responding safely according to the Eight Step Process. When all components are purchased (3rd). ISBN: 1932235043</v>
          </cell>
        </row>
        <row r="25">
          <cell r="A25" t="str">
            <v>IFSTA/FPP</v>
          </cell>
          <cell r="B25" t="str">
            <v>Introduction to Fire Origin and Cause</v>
          </cell>
          <cell r="C25" t="str">
            <v>36685</v>
          </cell>
          <cell r="D25">
            <v>36.4</v>
          </cell>
          <cell r="E25">
            <v>0.15</v>
          </cell>
          <cell r="F25">
            <v>42.5</v>
          </cell>
          <cell r="G25">
            <v>38.25</v>
          </cell>
          <cell r="H25">
            <v>0.1</v>
          </cell>
          <cell r="I25" t="str">
            <v>Gives the information necessary to make on-scene fire cause determinations. Provides information on how to identify and preserve evidence and how to determine when the assistance of</v>
          </cell>
          <cell r="J25" t="str">
            <v xml:space="preserve"> a more highly-trained investigator is needed. Helpful to the industrial brigade for recognizing signs of arson/espionage and preserving evidence of such. (3rd). ISBN: 9780879391478</v>
          </cell>
        </row>
        <row r="26">
          <cell r="A26" t="str">
            <v>IFSTA/FPP</v>
          </cell>
          <cell r="B26" t="str">
            <v>Fire Service Search and Rescue</v>
          </cell>
          <cell r="C26" t="str">
            <v>36686</v>
          </cell>
          <cell r="D26">
            <v>41.11</v>
          </cell>
          <cell r="E26">
            <v>0.15</v>
          </cell>
          <cell r="F26">
            <v>48</v>
          </cell>
          <cell r="G26">
            <v>43.2</v>
          </cell>
          <cell r="H26">
            <v>0.1</v>
          </cell>
          <cell r="I26" t="str">
            <v>Information and procedures related to victim removal from hazardous or life-threatening situations. Covers site management and incident command, rope rescue, fireground search and rescue, structural collapse rescue</v>
          </cell>
          <cell r="J26" t="str">
            <v>, elevator rescue, confined space rescue, water/ice rescue, and trench rescue. Also covers special rescues such as those from caves and mines and from equipment in grain storage vessels. (7th). ISBN:  9780879392550</v>
          </cell>
        </row>
        <row r="27">
          <cell r="A27" t="str">
            <v>IFSTA/FPP</v>
          </cell>
          <cell r="B27" t="str">
            <v>Orientation &amp; Terminology Curriculim</v>
          </cell>
          <cell r="C27" t="str">
            <v>36713</v>
          </cell>
          <cell r="D27">
            <v>80.5</v>
          </cell>
          <cell r="E27">
            <v>0.15</v>
          </cell>
          <cell r="F27">
            <v>94</v>
          </cell>
          <cell r="G27">
            <v>84.6</v>
          </cell>
          <cell r="H27">
            <v>0.1</v>
          </cell>
          <cell r="I27" t="str">
            <v>Materials contained in Flash Drive that are required to train per IFSTA's Fire and Emergency Services Orientation and Terminology, 5th Edition manual. Designed for a 42-hour course, but can be modified as needed using Microsoft</v>
          </cell>
          <cell r="J27" t="str">
            <v xml:space="preserve"> Word and PowerPoint. Include presentations, instructor outlines, review questions and answer page references, and test questions and answers. All of the files are customizable to allow instructors to add their own information.</v>
          </cell>
        </row>
        <row r="28">
          <cell r="A28" t="str">
            <v>IFSTA/FPP</v>
          </cell>
          <cell r="B28" t="str">
            <v>Pumping Apparatus Driver/Operator Handbook</v>
          </cell>
          <cell r="C28" t="str">
            <v>36719</v>
          </cell>
          <cell r="D28">
            <v>47.53</v>
          </cell>
          <cell r="E28">
            <v>0.15</v>
          </cell>
          <cell r="F28">
            <v>55.5</v>
          </cell>
          <cell r="G28">
            <v>49.95</v>
          </cell>
          <cell r="H28">
            <v>0.1</v>
          </cell>
          <cell r="I28" t="str">
            <v>Presents proper operation &amp; care of apparatus. Overview of the qualities &amp; skills needed by a driver/operator, safe driving techniques, types of pumping apparatus, positioning apparatus to maximize efficiency &amp; water supply, fire pump theory &amp; oper</v>
          </cell>
          <cell r="J28" t="str">
            <v>ation, hydraulic calculations, water supply considerations, relay pumping principles, water shuttle procedures, foam system operation, and apparatus maintenance and testing. Meets Chapters 1, 4, 5, 8 &amp; 10, NFPA 1002 (2003)(2nd). ISBN: 9780879392789</v>
          </cell>
        </row>
        <row r="29">
          <cell r="A29" t="str">
            <v>IFSTA/FPP</v>
          </cell>
          <cell r="B29" t="str">
            <v>Emergency Management</v>
          </cell>
          <cell r="C29" t="str">
            <v>36739</v>
          </cell>
          <cell r="D29">
            <v>47.1</v>
          </cell>
          <cell r="E29">
            <v>0.15</v>
          </cell>
          <cell r="F29">
            <v>55</v>
          </cell>
          <cell r="G29">
            <v>49.5</v>
          </cell>
          <cell r="H29">
            <v>0.1</v>
          </cell>
          <cell r="I29" t="str">
            <v xml:space="preserve">Framework to build foundation for disaster &amp; emergency management &amp; homeland security. Addresses the requirements of NFPA 1600 covering standards, rules, policies, regulations, presidential directives and laws. Discusses interagency response </v>
          </cell>
          <cell r="J29" t="str">
            <v>in large-scale situations as well as small-scale situations with big-scale implications. A CD-Rom is included which contains additional information and documents which are of significant value as reference materials (1st). ISBN: 9780879392826</v>
          </cell>
        </row>
        <row r="30">
          <cell r="A30" t="str">
            <v>IFSTA/FPP</v>
          </cell>
          <cell r="B30" t="str">
            <v>Inspection and Code Enforcement</v>
          </cell>
          <cell r="C30" t="str">
            <v>36741</v>
          </cell>
          <cell r="D30">
            <v>76.22</v>
          </cell>
          <cell r="E30">
            <v>0.15</v>
          </cell>
          <cell r="F30">
            <v>89</v>
          </cell>
          <cell r="G30">
            <v>80.099999999999994</v>
          </cell>
          <cell r="H30">
            <v>0.1</v>
          </cell>
          <cell r="I30" t="str">
            <v xml:space="preserve">Comprehensive reference manual for uniformed and civilian inspectors. Educates inspectors about the principles and techniques of fire prevention and life-safety inspection </v>
          </cell>
          <cell r="J30" t="str">
            <v>and code compliance. Addresses NFPA 1031, Levels 1 &amp; II (2009). Meets the learning objectives of the FESHE Principles of Code Enforcement course (7th). ISBN: 9780879393489</v>
          </cell>
        </row>
        <row r="31">
          <cell r="A31" t="str">
            <v>IFSTA/FPP</v>
          </cell>
          <cell r="B31" t="str">
            <v>Fire Investigator</v>
          </cell>
          <cell r="C31" t="str">
            <v>36751</v>
          </cell>
          <cell r="D31">
            <v>58.24</v>
          </cell>
          <cell r="E31">
            <v>0.15</v>
          </cell>
          <cell r="F31">
            <v>68</v>
          </cell>
          <cell r="G31">
            <v>61.2</v>
          </cell>
          <cell r="H31">
            <v>0.1</v>
          </cell>
          <cell r="I31" t="str">
            <v xml:space="preserve">Provides fire investigators with the resources necessary to meet JPRs for fire investigators per NFPA 1033. Defines basic investigator skills including safe practices for conducting an investigation, effects of fire &amp; explosion science on fire </v>
          </cell>
          <cell r="J31" t="str">
            <v>investigation; building construction &amp; services; investigative process; protecting, documenting, and collecting evidence; conducting interviews; scene examination and reconstruction; and, area of origin (and others). (2nd). ISBN: 9780879391829</v>
          </cell>
        </row>
        <row r="32">
          <cell r="A32" t="str">
            <v>IFSTA/FPP</v>
          </cell>
          <cell r="B32" t="str">
            <v>Vehicle Extrication</v>
          </cell>
          <cell r="C32" t="str">
            <v>36755</v>
          </cell>
          <cell r="D32">
            <v>49.24</v>
          </cell>
          <cell r="E32">
            <v>0.15</v>
          </cell>
          <cell r="F32">
            <v>57.5</v>
          </cell>
          <cell r="G32">
            <v>51.75</v>
          </cell>
          <cell r="H32">
            <v>0.1</v>
          </cell>
          <cell r="I32" t="str">
            <v>Describes hazards presented by extrication operations, incident management, vehicle anatomy, passenger restraint systems, vehicle extrication tools &amp; equipment, hybrid-powered vehicles, machinery extrication situations &amp; procedures, &amp; emergency me</v>
          </cell>
          <cell r="J32" t="str">
            <v>dical system considerations at extrication operations (sections 6.4.1 and 6.4.2, NFPA 1001 (2008); Chapter 4, Chapter 5 (Sections 5.1, through 5.5), and Ch 10 of NFPA 1006 (2008); and Ch 4, 8, and 12 of NFPA 1670 (2009). (3rd). ISBN: 9780879393809</v>
          </cell>
        </row>
        <row r="33">
          <cell r="A33" t="str">
            <v>IFSTA/FPP</v>
          </cell>
          <cell r="B33" t="str">
            <v>Emergency Response to Terrorist Attacks</v>
          </cell>
          <cell r="C33" t="str">
            <v>36762</v>
          </cell>
          <cell r="D33">
            <v>71.94</v>
          </cell>
          <cell r="E33">
            <v>0.15</v>
          </cell>
          <cell r="F33">
            <v>84</v>
          </cell>
          <cell r="G33">
            <v>75.599999999999994</v>
          </cell>
          <cell r="H33">
            <v>0.1</v>
          </cell>
          <cell r="I33" t="str">
            <v>Covers many aspects of emergency response to terrorist attacks, from actions taken prior to an incident, to operations at the scene and afterward. Provides emergency responders with comprehensive strategic and tactical informat</v>
          </cell>
          <cell r="J33" t="str">
            <v>ion pertaining to prevention, preparedness, recognition, response, and recovery from terrorist attacks, with special emphasis on explosive, chemical, biological, radiological, and nuclear incidents.  (1st). ISBN:  9780879393564</v>
          </cell>
        </row>
        <row r="34">
          <cell r="A34" t="str">
            <v>IFSTA/FPP</v>
          </cell>
          <cell r="B34" t="str">
            <v>Essentials of Firefighting and Fire Department Operations (enhanced)</v>
          </cell>
          <cell r="C34" t="str">
            <v>36765</v>
          </cell>
          <cell r="D34">
            <v>68.510000000000005</v>
          </cell>
          <cell r="E34">
            <v>0.15</v>
          </cell>
          <cell r="F34">
            <v>80</v>
          </cell>
          <cell r="G34">
            <v>72</v>
          </cell>
          <cell r="H34">
            <v>0.1</v>
          </cell>
          <cell r="I34" t="str">
            <v>The "Enhanced" version contains the same 20 chapters as the "Basic Essentials of Firefighting,” plus basic pre-hospital emergency care, hazardous materials, operations at HazMat incidents. These additional chapters allow candidates to mee</v>
          </cell>
          <cell r="J34" t="str">
            <v>t all of the requirements for Firefighter I and II levels of NFPA 1001 (2008 edition). Includes a bonus CD-ROM that provides additional learning materials, case studies, animations, and learning activities. 5th ed., enhanced. ISBN: 36765</v>
          </cell>
        </row>
        <row r="35">
          <cell r="A35" t="str">
            <v>IFSTA/FPP</v>
          </cell>
          <cell r="B35" t="str">
            <v>Aerial Apparatus Driver/Operator</v>
          </cell>
          <cell r="C35" t="str">
            <v>36796</v>
          </cell>
          <cell r="D35">
            <v>50.1</v>
          </cell>
          <cell r="E35">
            <v>0.15</v>
          </cell>
          <cell r="F35">
            <v>58.5</v>
          </cell>
          <cell r="G35">
            <v>52.65</v>
          </cell>
          <cell r="H35">
            <v>0.1</v>
          </cell>
          <cell r="I35" t="str">
            <v>Addresses the key JPRs of NFPA 1002 (2009). Educates driver/operators who are responsible for operating fire apparatus that is equipped with aerial devices. These dev</v>
          </cell>
          <cell r="J35" t="str">
            <v>ices include aerial ladders, aerial ladder platforms, articulating elevating platforms, telescoping elevating platforms, and water towers (2nd Ed) ISBN: 9780879393595</v>
          </cell>
        </row>
        <row r="36">
          <cell r="A36" t="str">
            <v>IFSTA/FPP</v>
          </cell>
          <cell r="B36" t="str">
            <v>Marine Firefighting for Land-Based Firefighting</v>
          </cell>
          <cell r="C36" t="str">
            <v>36856</v>
          </cell>
          <cell r="D36">
            <v>62.52</v>
          </cell>
          <cell r="E36">
            <v>0.15</v>
          </cell>
          <cell r="F36">
            <v>73</v>
          </cell>
          <cell r="G36">
            <v>65.7</v>
          </cell>
          <cell r="H36">
            <v>0.1</v>
          </cell>
          <cell r="I36" t="str">
            <v>This manual prepares firefighters and emergency responders in meeting Marine Fire Fighter I and Marine Fire Fighter II training and certifications requirements of NFPA 1005 (2007). Provides the training, knowledge, technical informat</v>
          </cell>
          <cell r="J36" t="str">
            <v>ion, and reference materials necessary for the safe and effective management of marine fire incidents. Describes the roles and responsibilities of the vessel’s crew, emergency responders, and other agencies (2nd). ISBN: 9780879393861</v>
          </cell>
        </row>
        <row r="37">
          <cell r="A37" t="str">
            <v>IFSTA/FPP</v>
          </cell>
          <cell r="B37" t="str">
            <v>Essentials of Fire Fighting</v>
          </cell>
          <cell r="C37" t="str">
            <v>36922</v>
          </cell>
          <cell r="D37">
            <v>59.95</v>
          </cell>
          <cell r="E37">
            <v>0.15</v>
          </cell>
          <cell r="F37">
            <v>70</v>
          </cell>
          <cell r="G37">
            <v>63</v>
          </cell>
          <cell r="H37">
            <v>0.1</v>
          </cell>
          <cell r="I37" t="str">
            <v>IFSTA’s Essentials of Fire Fighting (6th edition) is THE source for training safe and successful firefighters. This edition contains all the information and skills needed to meet the requirements for</v>
          </cell>
          <cell r="J37" t="str">
            <v xml:space="preserve"> NFPA 1001: Standard for Fire Fighter Professional Qualifications, 2013 edition, Fire Fighter I and II.</v>
          </cell>
        </row>
        <row r="38">
          <cell r="A38" t="str">
            <v>IFSTA/FPP</v>
          </cell>
          <cell r="B38" t="str">
            <v>Industrial Exterior &amp; Structural Firefighting</v>
          </cell>
          <cell r="C38" t="str">
            <v>36955</v>
          </cell>
          <cell r="D38">
            <v>60.81</v>
          </cell>
          <cell r="E38">
            <v>0.15</v>
          </cell>
          <cell r="F38">
            <v>71</v>
          </cell>
          <cell r="G38">
            <v>63.9</v>
          </cell>
          <cell r="H38">
            <v>0.1</v>
          </cell>
          <cell r="I38" t="str">
            <v xml:space="preserve">Addresses the specific needs of industrial advanced exterior and interior structural fire brigades. Supports management personnel in complying with applicable laws, regulations, and standards </v>
          </cell>
          <cell r="J38" t="str">
            <v>that apply to fire brigade members; and, training of personnel who will provide advanced exterior and interior structural fire control for industrial occupancies (1st Ed). ISBN:  9780879392796</v>
          </cell>
        </row>
        <row r="39">
          <cell r="A39" t="str">
            <v>IFSTA/FPP</v>
          </cell>
          <cell r="B39" t="str">
            <v>Urban Search &amp; Rescue in Collapsed Structures</v>
          </cell>
          <cell r="C39" t="str">
            <v>36956</v>
          </cell>
          <cell r="D39">
            <v>41.11</v>
          </cell>
          <cell r="E39">
            <v>0.15</v>
          </cell>
          <cell r="F39">
            <v>48</v>
          </cell>
          <cell r="G39">
            <v>43.2</v>
          </cell>
          <cell r="H39">
            <v>0.1</v>
          </cell>
          <cell r="I39" t="str">
            <v>This manual addresses the structural collapse portion of NFPA® 1006, Standard for Rescue Technician Professional Qualifications , and the 1999 edition of NFPA® 1670, Stand</v>
          </cell>
          <cell r="J39" t="str">
            <v>ard on Operations and Training for Technical Rescue Incidents. This edition features terminology and techniques used throughout the world (Int'l Version). ISBN: 087939269X</v>
          </cell>
        </row>
        <row r="40">
          <cell r="A40" t="str">
            <v>IFSTA/FPP</v>
          </cell>
          <cell r="B40" t="str">
            <v>Building Construction Related to the Fire Service</v>
          </cell>
          <cell r="C40" t="str">
            <v>37022</v>
          </cell>
          <cell r="D40">
            <v>51.81</v>
          </cell>
          <cell r="E40">
            <v>0.15</v>
          </cell>
          <cell r="F40">
            <v>60.5</v>
          </cell>
          <cell r="G40">
            <v>54.45</v>
          </cell>
          <cell r="H40">
            <v>0.1</v>
          </cell>
          <cell r="I40" t="str">
            <v>This manual provides basic information about how buildings are designed and constructed and how this relates to fire control and prevention. It includes case studies of the behavior</v>
          </cell>
          <cell r="J40" t="str">
            <v xml:space="preserve"> of buildings under fire conditions. It is valuable for fire fighters, fire inspectors, preincident planners, fireground commanders, and investigators (3rd Ed). ISBN:  9780879393717</v>
          </cell>
        </row>
        <row r="41">
          <cell r="A41" t="str">
            <v>IFSTA/FPP</v>
          </cell>
          <cell r="B41" t="str">
            <v>Occupational Safety &amp; Health</v>
          </cell>
          <cell r="C41" t="str">
            <v>37212</v>
          </cell>
          <cell r="D41">
            <v>66.8</v>
          </cell>
          <cell r="E41">
            <v>0.15</v>
          </cell>
          <cell r="F41">
            <v>78</v>
          </cell>
          <cell r="G41">
            <v>70.2</v>
          </cell>
          <cell r="H41">
            <v>0.1</v>
          </cell>
          <cell r="I41" t="str">
            <v>Provides an overview of programs, policies, procedures, and actions that will establish and maintain a culture of safety within the fire and emergency services. Aimed at three groups: (1) fire and e</v>
          </cell>
          <cell r="J41" t="str">
            <v>mergency service administrators, (2) supervisors, and (3) emergency responders. Draws on NFPA® 1500, Standard on Fire Department Occupational Safety and Health Program (3rd Ed). ISBN: 9780879393885</v>
          </cell>
        </row>
        <row r="42">
          <cell r="A42" t="str">
            <v>IFSTA/FPP</v>
          </cell>
          <cell r="B42" t="str">
            <v>Fire &amp; Emergency Services Instructor</v>
          </cell>
          <cell r="C42" t="str">
            <v>37498</v>
          </cell>
          <cell r="D42">
            <v>55.67</v>
          </cell>
          <cell r="E42">
            <v>0.15</v>
          </cell>
          <cell r="F42">
            <v>65</v>
          </cell>
          <cell r="G42">
            <v>58.5</v>
          </cell>
          <cell r="H42">
            <v>0.1</v>
          </cell>
          <cell r="I42" t="str">
            <v>Helps students meet the job performance requirements of NFPA® 1041, Standard for Fire Service Instructor</v>
          </cell>
          <cell r="J42" t="str">
            <v xml:space="preserve"> Professional Qualifications (2012) for Instructor levels I, II, and III (8th Ed). ISBN:  9780879394417</v>
          </cell>
        </row>
        <row r="43">
          <cell r="A43" t="str">
            <v>IFSTA/FPP</v>
          </cell>
          <cell r="B43" t="str">
            <v>IFSTA Library</v>
          </cell>
          <cell r="C43" t="str">
            <v>IFSTA</v>
          </cell>
          <cell r="D43">
            <v>1402.82</v>
          </cell>
          <cell r="E43">
            <v>0.15</v>
          </cell>
          <cell r="F43">
            <v>1638</v>
          </cell>
          <cell r="G43">
            <v>1474.2</v>
          </cell>
          <cell r="H43">
            <v>0.1</v>
          </cell>
          <cell r="I43" t="str">
            <v>Sample of titles: Aerial Apparatus Driver/Operator Handbook, Chief Officer, Company Officer, Emergency Management, Essentials of Fire Fighting, Fire and Life Safety Educator, HazMat First Responder &amp; Managing the Incident, Instructor, Orientation a</v>
          </cell>
          <cell r="J43" t="str">
            <v>nd Terminology, Pumping Apparatus Driver/Operator, Safety Officer, Structural Fire Fighting, Truck Company Skills and Tactics, Vehicle Extrication, Wildland Fire Fighting for Structural Firefighters (call for additional titles included in library)</v>
          </cell>
        </row>
        <row r="44">
          <cell r="A44" t="str">
            <v>IFSTA/FPP</v>
          </cell>
          <cell r="B44" t="str">
            <v>NFPA Life Safety Code</v>
          </cell>
          <cell r="C44" t="str">
            <v>n101</v>
          </cell>
          <cell r="D44">
            <v>83.92</v>
          </cell>
          <cell r="E44">
            <v>0.15</v>
          </cell>
          <cell r="F44">
            <v>97.99</v>
          </cell>
          <cell r="G44">
            <v>88.19</v>
          </cell>
          <cell r="H44">
            <v>0.1</v>
          </cell>
          <cell r="I44" t="str">
            <v>Topics include: construction, protection, and occupancy features necessary to minimize danger to life from fire, smoke, and panic. Additional topics include, among othe</v>
          </cell>
          <cell r="J44" t="str">
            <v>rs: day care centers, ADA requirements, bulk merchandising operations, exits and access with movable partitions, interior finish requirements (2009 Edition). ISBN: n101</v>
          </cell>
        </row>
        <row r="45">
          <cell r="A45" t="str">
            <v>Jones &amp; Bartlett</v>
          </cell>
          <cell r="B45" t="str">
            <v>Building Construction for the Fire Service</v>
          </cell>
          <cell r="C45" t="str">
            <v>1054-4</v>
          </cell>
          <cell r="D45">
            <v>77.89</v>
          </cell>
          <cell r="E45">
            <v>0.15</v>
          </cell>
          <cell r="F45">
            <v>90.95</v>
          </cell>
          <cell r="G45">
            <v>81.86</v>
          </cell>
          <cell r="H45">
            <v>0.1</v>
          </cell>
          <cell r="I45" t="str">
            <v xml:space="preserve">Organized into three sections: the fundamentals of building construction, building types, and special hazards. This new edition adds </v>
          </cell>
          <cell r="J45" t="str">
            <v>a perspective of how buildings are built: not just the types of buildings and their hazards (Brannigan, 4th Ed). ISBN: 9780763778026</v>
          </cell>
        </row>
        <row r="46">
          <cell r="A46" t="str">
            <v>Jones &amp; Bartlett</v>
          </cell>
          <cell r="B46" t="str">
            <v>Engine Company Operations</v>
          </cell>
          <cell r="C46" t="str">
            <v>1066-3</v>
          </cell>
          <cell r="D46">
            <v>84.74</v>
          </cell>
          <cell r="E46">
            <v>0.15</v>
          </cell>
          <cell r="F46">
            <v>98.95</v>
          </cell>
          <cell r="G46">
            <v>89.06</v>
          </cell>
          <cell r="H46">
            <v>0.1</v>
          </cell>
          <cell r="I46" t="str">
            <v>Covers the basic objectives of engine company work including the proper supply and use of water. Emphasizes that engine companies should be focused on three major tactical priorities on the fireground: (1) life safety; (2) extinguishment; an</v>
          </cell>
          <cell r="J46" t="str">
            <v>d (3) property conservation. Also covered are: protecting exposures, confining the fire, and carrying out overhaul operations. Updated coverage of the most recent NFPA standards and new best practices (Richman, 3rd Ed). ISBN:  9780763744953</v>
          </cell>
        </row>
        <row r="47">
          <cell r="A47" t="str">
            <v>Mosby - Elsevier</v>
          </cell>
          <cell r="B47" t="str">
            <v>Vehicle Rescue and Extrication</v>
          </cell>
          <cell r="C47" t="str">
            <v>503-2</v>
          </cell>
          <cell r="D47">
            <v>53.06</v>
          </cell>
          <cell r="E47">
            <v>0.15</v>
          </cell>
          <cell r="F47">
            <v>61.95</v>
          </cell>
          <cell r="G47">
            <v>55.76</v>
          </cell>
          <cell r="H47">
            <v>0.1</v>
          </cell>
          <cell r="I47" t="str">
            <v>Current vehicle rescue and extrication proceduresand the latest advances in extrication equipment and the best techniques designed to deliver state-of-the-art rescue and extrication procedures. "New Technology" content includes h</v>
          </cell>
          <cell r="J47" t="str">
            <v>ybrid vehicles, the latest info on new vehicle technologies and supplemental restraint systems, air bag circuitry, vehicle structure, and material component issues for sedans, convertibles, and SUVs (2nd Ed). ISBN: 9780323018333</v>
          </cell>
        </row>
        <row r="48">
          <cell r="A48" t="str">
            <v>PennWell</v>
          </cell>
          <cell r="B48" t="str">
            <v>Truck Company Operations</v>
          </cell>
          <cell r="C48" t="str">
            <v>3024-2</v>
          </cell>
          <cell r="D48">
            <v>67.66</v>
          </cell>
          <cell r="E48">
            <v>0.15</v>
          </cell>
          <cell r="F48">
            <v>79</v>
          </cell>
          <cell r="G48">
            <v>71.099999999999994</v>
          </cell>
          <cell r="H48">
            <v>0.1</v>
          </cell>
          <cell r="I48" t="str">
            <v xml:space="preserve">Mittendorf has completely rewritten his best-selling book, which is a must-have for anyone assigned to the truck and who has responsibilities for the truck on the fireground. Covers the many aspects, tasks, and functions of a truck </v>
          </cell>
          <cell r="J48" t="str">
            <v>company, and contains new and expanded information related to search, reading a building, reading smoke, the Ten Commandments of Truck Company Operations, operating truck apparatus, and more (Mittendorf, 2nd Ed). ISBN: 9781593702182</v>
          </cell>
        </row>
        <row r="49">
          <cell r="A49" t="str">
            <v>PennWell</v>
          </cell>
          <cell r="B49" t="str">
            <v>Responding to Routine Emergencies</v>
          </cell>
          <cell r="C49" t="str">
            <v>3027</v>
          </cell>
          <cell r="D49">
            <v>33.4</v>
          </cell>
          <cell r="E49">
            <v>0.15</v>
          </cell>
          <cell r="F49">
            <v>39</v>
          </cell>
          <cell r="G49">
            <v>35.1</v>
          </cell>
          <cell r="H49">
            <v>0.1</v>
          </cell>
          <cell r="I49" t="str">
            <v xml:space="preserve">Heightens firefighter awareness of the seemingly "routine" incidents, points out potential hazards </v>
          </cell>
          <cell r="J49" t="str">
            <v>in even the most mundane responses, and discusses tactics to remain alert and safe. ISBN: 912212810</v>
          </cell>
        </row>
        <row r="50">
          <cell r="A50" t="str">
            <v>PennWell</v>
          </cell>
          <cell r="B50" t="str">
            <v>Air Management</v>
          </cell>
          <cell r="C50" t="str">
            <v>3122</v>
          </cell>
          <cell r="D50">
            <v>59.09</v>
          </cell>
          <cell r="E50">
            <v>0.15</v>
          </cell>
          <cell r="F50">
            <v>69</v>
          </cell>
          <cell r="G50">
            <v>62.1</v>
          </cell>
          <cell r="H50">
            <v>0.1</v>
          </cell>
          <cell r="I50" t="str">
            <v>Firefighters have used some type of self-contained breathing apparatus (SCBA) for more than a century. Intermittent use of SCBA and lack of proper procedures and training has resulted in a tragic loss of life. The toughest of these less</v>
          </cell>
          <cell r="J50" t="str">
            <v>ons are here for all firefighters to read and learn. Proper use of SCBA and PASS devices, stricter enforcement of procedures, and an unflinching adherence to the rules will benefit firefighters in every department. ISBN:  9781593701291</v>
          </cell>
        </row>
        <row r="51">
          <cell r="A51" t="str">
            <v>PennWell</v>
          </cell>
          <cell r="B51" t="str">
            <v>Emergency Rescue Shoring Techniques</v>
          </cell>
          <cell r="C51" t="str">
            <v>3134</v>
          </cell>
          <cell r="D51">
            <v>41.96</v>
          </cell>
          <cell r="E51">
            <v>0.15</v>
          </cell>
          <cell r="F51">
            <v>49</v>
          </cell>
          <cell r="G51">
            <v>44.1</v>
          </cell>
          <cell r="H51">
            <v>0.1</v>
          </cell>
          <cell r="I51" t="str">
            <v>A complete resource on shoring and stabilization of emergency scenes. This book takes the reader step-by-step through the basic principles of emergency shoring oper</v>
          </cell>
          <cell r="J51" t="str">
            <v>ations so they may learn to operate in a safe and efficient atmosphere while conducting search and rescue operations in unstable environments. ISBN:  9780912212593</v>
          </cell>
        </row>
        <row r="52">
          <cell r="A52" t="str">
            <v>PennWell</v>
          </cell>
          <cell r="B52" t="str">
            <v>Pride &amp; Ownership</v>
          </cell>
          <cell r="C52" t="str">
            <v>3229dvd</v>
          </cell>
          <cell r="D52">
            <v>33.4</v>
          </cell>
          <cell r="E52">
            <v>0.15</v>
          </cell>
          <cell r="F52">
            <v>39</v>
          </cell>
          <cell r="G52">
            <v>35.1</v>
          </cell>
          <cell r="H52">
            <v>0.1</v>
          </cell>
          <cell r="I52" t="str">
            <v>In this 31-minute thought-provoking and inspirational session from FDIC 2001, Chief Rick Lasky (Lewisville, TX), gives an upfront and honest criticism about the need to reignite the l</v>
          </cell>
          <cell r="J52" t="str">
            <v>ove of the job on every level, from chiefs down to probies and back up again. Learn what can be done to instill members with pride in their jobs and inspire them to assume ownership.</v>
          </cell>
        </row>
        <row r="53">
          <cell r="A53" t="str">
            <v>PennWell</v>
          </cell>
          <cell r="B53" t="str">
            <v>Fire Officer's Handbook of Tactics, Fire Engineering</v>
          </cell>
          <cell r="C53" t="str">
            <v>390-3</v>
          </cell>
          <cell r="D53">
            <v>67.66</v>
          </cell>
          <cell r="E53">
            <v>0.15</v>
          </cell>
          <cell r="F53">
            <v>79</v>
          </cell>
          <cell r="G53">
            <v>71.099999999999994</v>
          </cell>
          <cell r="H53">
            <v>0.1</v>
          </cell>
          <cell r="I53" t="str">
            <v>Firefighting techniques as they are being changed by new technology, advances in equipment, and national and global terrorism events. Part 1: general firefighting tactical principles for structural firefighting. Part II: specific fire emergenc</v>
          </cell>
          <cell r="J53" t="str">
            <v>ies: multiple-unit dwellings, buildings under construction gas leaks, high-rises with new lessons learned from the 9-11-01 events at the World Trade Center, apartments and townhouses, and homeland security issues. (3rd Ed). ISBN: 9781593700614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CD868-2E1C-444E-8C7D-71AD797F3680}">
  <sheetPr codeName="Sheet1">
    <tabColor rgb="FFCCFFCC"/>
  </sheetPr>
  <dimension ref="A1:AI60"/>
  <sheetViews>
    <sheetView showGridLines="0" tabSelected="1" workbookViewId="0">
      <selection activeCell="E2" sqref="E2:K2"/>
    </sheetView>
  </sheetViews>
  <sheetFormatPr defaultColWidth="9.109375" defaultRowHeight="13.8" x14ac:dyDescent="0.25"/>
  <cols>
    <col min="1" max="1" width="3.5546875" style="1" customWidth="1"/>
    <col min="2" max="2" width="13.6640625" style="8" customWidth="1"/>
    <col min="3" max="3" width="4.77734375" style="9" hidden="1" customWidth="1"/>
    <col min="4" max="4" width="20.6640625" style="9" hidden="1" customWidth="1"/>
    <col min="5" max="5" width="13" style="9" customWidth="1"/>
    <col min="6" max="6" width="16.5546875" style="9" customWidth="1"/>
    <col min="7" max="7" width="8.88671875" style="9" customWidth="1"/>
    <col min="8" max="8" width="9" style="9" customWidth="1"/>
    <col min="9" max="9" width="10.5546875" style="9" customWidth="1"/>
    <col min="10" max="10" width="13.44140625" style="9" customWidth="1"/>
    <col min="11" max="11" width="13.33203125" style="9" customWidth="1"/>
    <col min="12" max="12" width="11.109375" style="9" customWidth="1"/>
    <col min="13" max="13" width="6.109375" style="9" customWidth="1"/>
    <col min="14" max="14" width="28.5546875" style="10" customWidth="1"/>
    <col min="15" max="15" width="25.77734375" style="52" customWidth="1"/>
    <col min="16" max="16" width="25.77734375" style="52" hidden="1" customWidth="1"/>
    <col min="17" max="18" width="25.77734375" style="53" hidden="1" customWidth="1"/>
    <col min="19" max="20" width="25.77734375" style="54" hidden="1" customWidth="1"/>
    <col min="21" max="22" width="25.77734375" style="53" customWidth="1"/>
    <col min="23" max="23" width="2.88671875" style="53" customWidth="1"/>
    <col min="24" max="24" width="17.109375" style="53" customWidth="1"/>
    <col min="25" max="25" width="14.6640625" style="53" customWidth="1"/>
    <col min="26" max="26" width="10" style="53" customWidth="1"/>
    <col min="27" max="35" width="6.109375" style="53" customWidth="1"/>
    <col min="36" max="116" width="6.109375" style="9" customWidth="1"/>
    <col min="117" max="16384" width="9.109375" style="9"/>
  </cols>
  <sheetData>
    <row r="1" spans="1:35" ht="10.199999999999999" customHeight="1" thickBot="1" x14ac:dyDescent="0.3"/>
    <row r="2" spans="1:35" ht="28.2" customHeight="1" thickBot="1" x14ac:dyDescent="0.3">
      <c r="B2" s="102" t="s">
        <v>68</v>
      </c>
      <c r="C2" s="101"/>
      <c r="D2" s="101"/>
      <c r="E2" s="139"/>
      <c r="F2" s="139"/>
      <c r="G2" s="139"/>
      <c r="H2" s="139"/>
      <c r="I2" s="139"/>
      <c r="J2" s="139"/>
      <c r="K2" s="139"/>
    </row>
    <row r="3" spans="1:35" ht="27" customHeight="1" thickBot="1" x14ac:dyDescent="0.3">
      <c r="B3" s="102" t="s">
        <v>69</v>
      </c>
      <c r="C3" s="103"/>
      <c r="D3" s="103"/>
      <c r="E3" s="140"/>
      <c r="F3" s="140"/>
      <c r="G3" s="140"/>
      <c r="H3" s="140"/>
      <c r="I3" s="140"/>
      <c r="J3" s="140"/>
      <c r="K3" s="140"/>
      <c r="R3" s="53" t="s">
        <v>0</v>
      </c>
    </row>
    <row r="4" spans="1:35" ht="9.6" customHeight="1" thickBot="1" x14ac:dyDescent="0.3">
      <c r="R4" s="53" t="s">
        <v>0</v>
      </c>
    </row>
    <row r="5" spans="1:35" ht="48" customHeight="1" thickBot="1" x14ac:dyDescent="0.3">
      <c r="B5" s="147" t="s">
        <v>92</v>
      </c>
      <c r="C5" s="148"/>
      <c r="D5" s="148"/>
      <c r="E5" s="148"/>
      <c r="F5" s="148"/>
      <c r="G5" s="148"/>
      <c r="H5" s="148"/>
      <c r="I5" s="148"/>
      <c r="J5" s="148"/>
      <c r="K5" s="148"/>
      <c r="L5" s="148"/>
      <c r="M5" s="148"/>
      <c r="N5" s="149"/>
      <c r="O5" s="55"/>
    </row>
    <row r="6" spans="1:35" ht="9.6" customHeight="1" x14ac:dyDescent="0.25"/>
    <row r="7" spans="1:35" s="8" customFormat="1" ht="16.2" customHeight="1" thickBot="1" x14ac:dyDescent="0.3">
      <c r="A7" s="2"/>
      <c r="B7" s="150" t="s">
        <v>49</v>
      </c>
      <c r="C7" s="151"/>
      <c r="D7" s="151"/>
      <c r="E7" s="151"/>
      <c r="F7" s="151"/>
      <c r="G7" s="151"/>
      <c r="H7" s="151"/>
      <c r="I7" s="151"/>
      <c r="J7" s="151"/>
      <c r="K7" s="151"/>
      <c r="L7" s="151"/>
      <c r="M7" s="151"/>
      <c r="N7" s="152"/>
      <c r="O7" s="56"/>
      <c r="P7" s="56"/>
      <c r="Q7" s="62" t="s">
        <v>41</v>
      </c>
      <c r="R7" s="63" t="s">
        <v>42</v>
      </c>
      <c r="S7" s="63" t="s">
        <v>36</v>
      </c>
      <c r="T7" s="54"/>
      <c r="U7" s="57"/>
      <c r="V7" s="57"/>
      <c r="W7" s="57"/>
      <c r="X7" s="57"/>
      <c r="Y7" s="57"/>
      <c r="Z7" s="57"/>
      <c r="AA7" s="57"/>
      <c r="AB7" s="57"/>
      <c r="AC7" s="57"/>
      <c r="AD7" s="57"/>
      <c r="AE7" s="57"/>
      <c r="AF7" s="57"/>
      <c r="AG7" s="57"/>
      <c r="AH7" s="57"/>
      <c r="AI7" s="57"/>
    </row>
    <row r="8" spans="1:35" ht="18.600000000000001" customHeight="1" x14ac:dyDescent="0.25">
      <c r="B8" s="92" t="b">
        <f>IF(B13&gt;=1,S8,IF(B14&gt;=1,S9,IF(B15&gt;=1,S10,IF(B16&gt;=1,S11))))</f>
        <v>0</v>
      </c>
      <c r="C8" s="93"/>
      <c r="D8" s="93"/>
      <c r="E8" s="93"/>
      <c r="F8" s="92" t="s">
        <v>1</v>
      </c>
      <c r="G8" s="92" t="b">
        <f>IF(B19&gt;0,D19,IF(B20&gt;0,D20,IF(B21&gt;0,D21,IF(B22&gt;0,D22,IF(B23&gt;0,D23,IF(B24&gt;0,D24,IF(B25&gt;0,D25)))))))</f>
        <v>0</v>
      </c>
      <c r="H8" s="92" t="b">
        <f>IF(B13&gt;0,T8,IF(B14&gt;0,T9,IF(B15&gt;0,T8,IF(B16&gt;0,T9))))</f>
        <v>0</v>
      </c>
      <c r="I8" s="92" t="b">
        <f>IF(B13&gt;0,D29,IF(B14&gt;0,D29,IF(B15&gt;0,D30,IF(B16&gt;0,D30))))</f>
        <v>0</v>
      </c>
      <c r="J8" s="92" t="b">
        <f>IF(B34&gt;0,D34,IF(B35&gt;0,D35,IF(B36&gt;0,D36, IF(B37&gt;0,D37))))</f>
        <v>0</v>
      </c>
      <c r="K8" s="92" t="b">
        <f>IF(B39&gt;0, D39,IF(B40&gt;0,D40,IF(B41&gt;0,D41, IF(B42&gt;0,D42))))</f>
        <v>0</v>
      </c>
      <c r="L8" s="92" t="e">
        <f>IF(B44&gt;0, D44,IF(#REF!&gt;0,#REF!,IF(#REF!&gt;0,#REF!, IF(B45&gt;0,D45))))</f>
        <v>#REF!</v>
      </c>
      <c r="M8" s="27"/>
      <c r="N8" s="28"/>
      <c r="O8" s="56"/>
      <c r="P8" s="56"/>
      <c r="Q8" s="64">
        <v>2001</v>
      </c>
      <c r="R8" s="57" t="s">
        <v>37</v>
      </c>
      <c r="S8" s="63" t="str">
        <f t="shared" ref="S8:S26" si="0">Q8&amp;""&amp;R8</f>
        <v>2001AA</v>
      </c>
      <c r="T8" s="53" t="s">
        <v>16</v>
      </c>
    </row>
    <row r="9" spans="1:35" s="29" customFormat="1" ht="34.799999999999997" customHeight="1" thickBot="1" x14ac:dyDescent="0.3">
      <c r="A9" s="32"/>
      <c r="B9" s="31" t="s">
        <v>36</v>
      </c>
      <c r="C9" s="32"/>
      <c r="D9" s="32"/>
      <c r="E9" s="32"/>
      <c r="F9" s="31" t="s">
        <v>26</v>
      </c>
      <c r="G9" s="31" t="s">
        <v>30</v>
      </c>
      <c r="H9" s="31" t="s">
        <v>33</v>
      </c>
      <c r="I9" s="31" t="s">
        <v>17</v>
      </c>
      <c r="J9" s="31" t="s">
        <v>27</v>
      </c>
      <c r="K9" s="31" t="s">
        <v>28</v>
      </c>
      <c r="L9" s="31" t="s">
        <v>29</v>
      </c>
      <c r="M9" s="33"/>
      <c r="N9" s="34"/>
      <c r="O9" s="58"/>
      <c r="P9" s="58"/>
      <c r="Q9" s="64">
        <v>2001</v>
      </c>
      <c r="R9" s="57" t="s">
        <v>38</v>
      </c>
      <c r="S9" s="63" t="str">
        <f t="shared" si="0"/>
        <v>2001AB</v>
      </c>
      <c r="T9" s="54"/>
      <c r="U9" s="59"/>
      <c r="V9" s="59"/>
      <c r="W9" s="59"/>
      <c r="X9" s="59"/>
      <c r="Y9" s="59"/>
      <c r="Z9" s="59"/>
      <c r="AA9" s="59"/>
      <c r="AB9" s="59"/>
      <c r="AC9" s="59"/>
      <c r="AD9" s="59"/>
      <c r="AE9" s="59"/>
      <c r="AF9" s="59"/>
      <c r="AG9" s="59"/>
      <c r="AH9" s="59"/>
      <c r="AI9" s="59"/>
    </row>
    <row r="10" spans="1:35" s="29" customFormat="1" ht="15" customHeight="1" x14ac:dyDescent="0.25">
      <c r="A10" s="32"/>
      <c r="B10" s="36"/>
      <c r="C10" s="37"/>
      <c r="D10" s="37"/>
      <c r="E10" s="37"/>
      <c r="F10" s="38"/>
      <c r="G10" s="38"/>
      <c r="H10" s="38"/>
      <c r="I10" s="38"/>
      <c r="J10" s="38"/>
      <c r="K10" s="38"/>
      <c r="L10" s="38"/>
      <c r="M10" s="39"/>
      <c r="N10" s="40"/>
      <c r="O10" s="58"/>
      <c r="P10" s="58"/>
      <c r="Q10" s="64">
        <v>2001</v>
      </c>
      <c r="R10" s="57" t="s">
        <v>39</v>
      </c>
      <c r="S10" s="63" t="str">
        <f t="shared" si="0"/>
        <v>2001AC</v>
      </c>
      <c r="T10" s="54"/>
      <c r="U10" s="59"/>
      <c r="V10" s="59"/>
      <c r="W10" s="59"/>
      <c r="X10" s="59"/>
      <c r="Y10" s="59"/>
      <c r="Z10" s="59"/>
      <c r="AA10" s="59"/>
      <c r="AB10" s="59"/>
      <c r="AC10" s="59"/>
      <c r="AD10" s="59"/>
      <c r="AE10" s="59"/>
      <c r="AF10" s="59"/>
      <c r="AG10" s="59"/>
      <c r="AH10" s="59"/>
      <c r="AI10" s="59"/>
    </row>
    <row r="11" spans="1:35" ht="30.6" customHeight="1" x14ac:dyDescent="0.25">
      <c r="B11" s="131" t="s">
        <v>84</v>
      </c>
      <c r="C11" s="126"/>
      <c r="D11" s="126"/>
      <c r="E11" s="126"/>
      <c r="F11" s="126"/>
      <c r="G11" s="126"/>
      <c r="H11" s="126"/>
      <c r="I11" s="126"/>
      <c r="J11" s="126"/>
      <c r="K11" s="126"/>
      <c r="L11" s="126"/>
      <c r="M11" s="126"/>
      <c r="N11" s="127"/>
      <c r="O11" s="60"/>
      <c r="P11" s="60"/>
      <c r="Q11" s="64">
        <v>2001</v>
      </c>
      <c r="R11" s="57" t="s">
        <v>40</v>
      </c>
      <c r="S11" s="63" t="s">
        <v>91</v>
      </c>
    </row>
    <row r="12" spans="1:35" ht="15" customHeight="1" x14ac:dyDescent="0.25">
      <c r="B12" s="71"/>
      <c r="C12" s="72"/>
      <c r="D12" s="72"/>
      <c r="E12" s="117" t="s">
        <v>67</v>
      </c>
      <c r="F12" s="126" t="s">
        <v>83</v>
      </c>
      <c r="G12" s="126"/>
      <c r="H12" s="126"/>
      <c r="I12" s="126"/>
      <c r="J12" s="126"/>
      <c r="K12" s="126"/>
      <c r="L12" s="126"/>
      <c r="M12" s="126"/>
      <c r="N12" s="127"/>
      <c r="O12" s="60"/>
      <c r="P12" s="60"/>
      <c r="Q12" s="64">
        <v>2002</v>
      </c>
      <c r="R12" s="57" t="s">
        <v>37</v>
      </c>
      <c r="S12" s="63" t="str">
        <f t="shared" si="0"/>
        <v>2002AA</v>
      </c>
    </row>
    <row r="13" spans="1:35" ht="15" customHeight="1" x14ac:dyDescent="0.3">
      <c r="B13" s="68"/>
      <c r="C13" s="18"/>
      <c r="D13" s="19" t="s">
        <v>1</v>
      </c>
      <c r="E13" s="97">
        <v>164.7</v>
      </c>
      <c r="F13" s="153" t="s">
        <v>60</v>
      </c>
      <c r="G13" s="154"/>
      <c r="H13" s="154"/>
      <c r="I13" s="154"/>
      <c r="J13" s="154"/>
      <c r="K13" s="154"/>
      <c r="L13" s="154"/>
      <c r="M13" s="154"/>
      <c r="N13" s="155"/>
      <c r="O13" s="56"/>
      <c r="P13" s="56"/>
      <c r="Q13" s="64"/>
      <c r="R13" s="57"/>
      <c r="S13" s="63"/>
    </row>
    <row r="14" spans="1:35" s="50" customFormat="1" ht="15" customHeight="1" x14ac:dyDescent="0.3">
      <c r="A14" s="14"/>
      <c r="B14" s="68"/>
      <c r="C14" s="18"/>
      <c r="D14" s="19" t="s">
        <v>1</v>
      </c>
      <c r="E14" s="97">
        <v>130.88</v>
      </c>
      <c r="F14" s="153" t="s">
        <v>61</v>
      </c>
      <c r="G14" s="154"/>
      <c r="H14" s="154"/>
      <c r="I14" s="154"/>
      <c r="J14" s="154"/>
      <c r="K14" s="154"/>
      <c r="L14" s="154"/>
      <c r="M14" s="154"/>
      <c r="N14" s="155"/>
      <c r="O14" s="56"/>
      <c r="P14" s="56"/>
      <c r="Q14" s="64">
        <v>2002</v>
      </c>
      <c r="R14" s="57" t="s">
        <v>38</v>
      </c>
      <c r="S14" s="63" t="str">
        <f t="shared" si="0"/>
        <v>2002AB</v>
      </c>
      <c r="T14" s="54"/>
      <c r="U14" s="61"/>
      <c r="V14" s="61"/>
      <c r="W14" s="61"/>
      <c r="AA14" s="61"/>
      <c r="AB14" s="61"/>
      <c r="AC14" s="61"/>
      <c r="AD14" s="61"/>
      <c r="AE14" s="61"/>
      <c r="AF14" s="61"/>
      <c r="AG14" s="61"/>
      <c r="AH14" s="61"/>
      <c r="AI14" s="61"/>
    </row>
    <row r="15" spans="1:35" ht="15" customHeight="1" x14ac:dyDescent="0.3">
      <c r="B15" s="68"/>
      <c r="C15" s="18"/>
      <c r="D15" s="19" t="s">
        <v>1</v>
      </c>
      <c r="E15" s="97">
        <v>164.7</v>
      </c>
      <c r="F15" s="153" t="s">
        <v>53</v>
      </c>
      <c r="G15" s="154"/>
      <c r="H15" s="154"/>
      <c r="I15" s="154"/>
      <c r="J15" s="154"/>
      <c r="K15" s="154"/>
      <c r="L15" s="154"/>
      <c r="M15" s="154"/>
      <c r="N15" s="155"/>
      <c r="O15" s="56"/>
      <c r="P15" s="56"/>
      <c r="Q15" s="64">
        <v>2003</v>
      </c>
      <c r="R15" s="57" t="s">
        <v>37</v>
      </c>
      <c r="S15" s="63" t="str">
        <f t="shared" si="0"/>
        <v>2003AA</v>
      </c>
    </row>
    <row r="16" spans="1:35" s="50" customFormat="1" ht="15" customHeight="1" x14ac:dyDescent="0.3">
      <c r="A16" s="14"/>
      <c r="B16" s="68"/>
      <c r="C16" s="18"/>
      <c r="D16" s="19" t="s">
        <v>1</v>
      </c>
      <c r="E16" s="97">
        <v>130.88</v>
      </c>
      <c r="F16" s="153" t="s">
        <v>54</v>
      </c>
      <c r="G16" s="154"/>
      <c r="H16" s="154"/>
      <c r="I16" s="154"/>
      <c r="J16" s="154"/>
      <c r="K16" s="154"/>
      <c r="L16" s="154"/>
      <c r="M16" s="154"/>
      <c r="N16" s="155"/>
      <c r="O16" s="56"/>
      <c r="P16" s="56"/>
      <c r="Q16" s="64">
        <v>2003</v>
      </c>
      <c r="R16" s="57" t="s">
        <v>38</v>
      </c>
      <c r="S16" s="63" t="str">
        <f t="shared" si="0"/>
        <v>2003AB</v>
      </c>
      <c r="T16" s="54"/>
      <c r="U16" s="61"/>
      <c r="V16" s="61"/>
      <c r="W16" s="61"/>
      <c r="AA16" s="61"/>
      <c r="AB16" s="61"/>
      <c r="AC16" s="61"/>
      <c r="AD16" s="61"/>
      <c r="AE16" s="61"/>
      <c r="AF16" s="61"/>
      <c r="AG16" s="61"/>
      <c r="AH16" s="61"/>
      <c r="AI16" s="61"/>
    </row>
    <row r="17" spans="1:35" ht="15" customHeight="1" x14ac:dyDescent="0.3">
      <c r="B17" s="51"/>
      <c r="C17" s="42"/>
      <c r="D17" s="48"/>
      <c r="E17" s="48"/>
      <c r="F17" s="49"/>
      <c r="G17" s="49"/>
      <c r="H17" s="49"/>
      <c r="I17" s="49"/>
      <c r="J17" s="49"/>
      <c r="K17" s="49"/>
      <c r="L17" s="49"/>
      <c r="M17" s="49"/>
      <c r="N17" s="49"/>
      <c r="O17" s="56"/>
      <c r="P17" s="56"/>
      <c r="Q17" s="64">
        <v>2004</v>
      </c>
      <c r="R17" s="57" t="s">
        <v>37</v>
      </c>
      <c r="S17" s="63" t="str">
        <f t="shared" si="0"/>
        <v>2004AA</v>
      </c>
      <c r="AB17" s="9"/>
    </row>
    <row r="18" spans="1:35" ht="29.4" customHeight="1" x14ac:dyDescent="0.25">
      <c r="B18" s="131" t="s">
        <v>87</v>
      </c>
      <c r="C18" s="126"/>
      <c r="D18" s="126"/>
      <c r="E18" s="126"/>
      <c r="F18" s="126"/>
      <c r="G18" s="126"/>
      <c r="H18" s="126"/>
      <c r="I18" s="126"/>
      <c r="J18" s="126"/>
      <c r="K18" s="126"/>
      <c r="L18" s="126"/>
      <c r="M18" s="126"/>
      <c r="N18" s="127"/>
      <c r="O18" s="56"/>
      <c r="P18" s="56"/>
      <c r="Q18" s="64">
        <v>2004</v>
      </c>
      <c r="R18" s="57" t="s">
        <v>38</v>
      </c>
      <c r="S18" s="63" t="str">
        <f t="shared" si="0"/>
        <v>2004AB</v>
      </c>
    </row>
    <row r="19" spans="1:35" s="8" customFormat="1" ht="15" customHeight="1" x14ac:dyDescent="0.25">
      <c r="A19" s="2"/>
      <c r="B19" s="22"/>
      <c r="C19" s="20"/>
      <c r="D19" s="95" t="s">
        <v>9</v>
      </c>
      <c r="E19" s="145" t="s">
        <v>2</v>
      </c>
      <c r="F19" s="145"/>
      <c r="G19" s="145"/>
      <c r="H19" s="145"/>
      <c r="I19" s="145"/>
      <c r="J19" s="145"/>
      <c r="K19" s="145"/>
      <c r="L19" s="145"/>
      <c r="M19" s="145"/>
      <c r="N19" s="146"/>
      <c r="O19" s="56"/>
      <c r="P19" s="56"/>
      <c r="Q19" s="64">
        <v>2004</v>
      </c>
      <c r="R19" s="57" t="s">
        <v>39</v>
      </c>
      <c r="S19" s="63" t="str">
        <f t="shared" si="0"/>
        <v>2004AC</v>
      </c>
      <c r="T19" s="54"/>
      <c r="U19" s="57"/>
      <c r="V19" s="57"/>
      <c r="W19" s="57"/>
      <c r="AA19" s="57"/>
      <c r="AB19" s="57"/>
      <c r="AC19" s="57"/>
      <c r="AD19" s="57"/>
      <c r="AE19" s="57"/>
      <c r="AF19" s="57"/>
      <c r="AG19" s="57"/>
      <c r="AH19" s="57"/>
      <c r="AI19" s="57"/>
    </row>
    <row r="20" spans="1:35" ht="15" customHeight="1" x14ac:dyDescent="0.25">
      <c r="B20" s="23"/>
      <c r="C20" s="24"/>
      <c r="D20" s="96" t="s">
        <v>10</v>
      </c>
      <c r="E20" s="156" t="s">
        <v>3</v>
      </c>
      <c r="F20" s="156"/>
      <c r="G20" s="156"/>
      <c r="H20" s="156"/>
      <c r="I20" s="156"/>
      <c r="J20" s="156"/>
      <c r="K20" s="156"/>
      <c r="L20" s="156"/>
      <c r="M20" s="156"/>
      <c r="N20" s="157"/>
      <c r="O20" s="56"/>
      <c r="P20" s="56"/>
      <c r="Q20" s="64">
        <v>2004</v>
      </c>
      <c r="R20" s="57" t="s">
        <v>40</v>
      </c>
      <c r="S20" s="63" t="str">
        <f t="shared" si="0"/>
        <v>2004AD</v>
      </c>
    </row>
    <row r="21" spans="1:35" ht="15" customHeight="1" x14ac:dyDescent="0.25">
      <c r="B21" s="22"/>
      <c r="C21" s="20"/>
      <c r="D21" s="95" t="s">
        <v>11</v>
      </c>
      <c r="E21" s="145" t="s">
        <v>4</v>
      </c>
      <c r="F21" s="145"/>
      <c r="G21" s="145"/>
      <c r="H21" s="145"/>
      <c r="I21" s="145"/>
      <c r="J21" s="145"/>
      <c r="K21" s="145"/>
      <c r="L21" s="145"/>
      <c r="M21" s="145"/>
      <c r="N21" s="146"/>
      <c r="O21" s="56"/>
      <c r="P21" s="56"/>
      <c r="Q21" s="64">
        <v>2004</v>
      </c>
      <c r="R21" s="57" t="s">
        <v>43</v>
      </c>
      <c r="S21" s="63" t="str">
        <f t="shared" si="0"/>
        <v>2004AE</v>
      </c>
    </row>
    <row r="22" spans="1:35" ht="15" customHeight="1" x14ac:dyDescent="0.25">
      <c r="A22" s="11"/>
      <c r="B22" s="22"/>
      <c r="C22" s="20"/>
      <c r="D22" s="95" t="s">
        <v>12</v>
      </c>
      <c r="E22" s="145" t="s">
        <v>5</v>
      </c>
      <c r="F22" s="145"/>
      <c r="G22" s="145"/>
      <c r="H22" s="145"/>
      <c r="I22" s="145"/>
      <c r="J22" s="145"/>
      <c r="K22" s="145"/>
      <c r="L22" s="145"/>
      <c r="M22" s="145"/>
      <c r="N22" s="146"/>
      <c r="O22" s="56"/>
      <c r="P22" s="56"/>
      <c r="Q22" s="64">
        <v>2004</v>
      </c>
      <c r="R22" s="57" t="s">
        <v>44</v>
      </c>
      <c r="S22" s="63" t="str">
        <f t="shared" si="0"/>
        <v>2004AF</v>
      </c>
      <c r="T22" s="9"/>
    </row>
    <row r="23" spans="1:35" ht="15" customHeight="1" x14ac:dyDescent="0.25">
      <c r="B23" s="22"/>
      <c r="C23" s="20"/>
      <c r="D23" s="95" t="s">
        <v>13</v>
      </c>
      <c r="E23" s="145" t="s">
        <v>6</v>
      </c>
      <c r="F23" s="145"/>
      <c r="G23" s="145"/>
      <c r="H23" s="145"/>
      <c r="I23" s="145"/>
      <c r="J23" s="145"/>
      <c r="K23" s="145"/>
      <c r="L23" s="145"/>
      <c r="M23" s="145"/>
      <c r="N23" s="146"/>
      <c r="O23" s="56"/>
      <c r="P23" s="56"/>
      <c r="Q23" s="64">
        <v>2004</v>
      </c>
      <c r="R23" s="57" t="s">
        <v>45</v>
      </c>
      <c r="S23" s="63" t="str">
        <f t="shared" si="0"/>
        <v>2004AH</v>
      </c>
      <c r="T23" s="9"/>
    </row>
    <row r="24" spans="1:35" ht="15" customHeight="1" x14ac:dyDescent="0.25">
      <c r="B24" s="22"/>
      <c r="C24" s="20"/>
      <c r="D24" s="95" t="s">
        <v>14</v>
      </c>
      <c r="E24" s="145" t="s">
        <v>7</v>
      </c>
      <c r="F24" s="145"/>
      <c r="G24" s="145"/>
      <c r="H24" s="145"/>
      <c r="I24" s="145"/>
      <c r="J24" s="145"/>
      <c r="K24" s="145"/>
      <c r="L24" s="145"/>
      <c r="M24" s="145"/>
      <c r="N24" s="146"/>
      <c r="O24" s="56"/>
      <c r="P24" s="56"/>
      <c r="Q24" s="64">
        <v>2004</v>
      </c>
      <c r="R24" s="57" t="s">
        <v>46</v>
      </c>
      <c r="S24" s="63" t="str">
        <f t="shared" si="0"/>
        <v>2004AJ</v>
      </c>
      <c r="T24" s="9"/>
    </row>
    <row r="25" spans="1:35" ht="15" customHeight="1" x14ac:dyDescent="0.25">
      <c r="B25" s="22"/>
      <c r="C25" s="20"/>
      <c r="D25" s="95" t="s">
        <v>15</v>
      </c>
      <c r="E25" s="145" t="s">
        <v>8</v>
      </c>
      <c r="F25" s="145"/>
      <c r="G25" s="145"/>
      <c r="H25" s="145"/>
      <c r="I25" s="145"/>
      <c r="J25" s="145"/>
      <c r="K25" s="145"/>
      <c r="L25" s="145"/>
      <c r="M25" s="145"/>
      <c r="N25" s="146"/>
      <c r="O25" s="56"/>
      <c r="P25" s="56"/>
      <c r="Q25" s="64">
        <v>2004</v>
      </c>
      <c r="R25" s="57" t="s">
        <v>47</v>
      </c>
      <c r="S25" s="63" t="str">
        <f t="shared" si="0"/>
        <v>2004AK</v>
      </c>
      <c r="T25" s="9"/>
    </row>
    <row r="26" spans="1:35" ht="15" hidden="1" customHeight="1" x14ac:dyDescent="0.25">
      <c r="B26" s="30"/>
      <c r="C26" s="13"/>
      <c r="D26" s="3"/>
      <c r="E26" s="3"/>
      <c r="F26" s="4"/>
      <c r="G26" s="4"/>
      <c r="H26" s="4"/>
      <c r="I26" s="4"/>
      <c r="J26" s="4"/>
      <c r="K26" s="15"/>
      <c r="L26" s="15"/>
      <c r="M26" s="15"/>
      <c r="N26" s="16"/>
      <c r="O26" s="56"/>
      <c r="P26" s="56"/>
      <c r="Q26" s="64">
        <v>2004</v>
      </c>
      <c r="R26" s="57" t="s">
        <v>48</v>
      </c>
      <c r="S26" s="63" t="str">
        <f t="shared" si="0"/>
        <v>2004AL</v>
      </c>
      <c r="T26" s="9"/>
    </row>
    <row r="27" spans="1:35" ht="15" hidden="1" customHeight="1" x14ac:dyDescent="0.25">
      <c r="A27" s="9"/>
      <c r="B27" s="141" t="s">
        <v>50</v>
      </c>
      <c r="C27" s="126"/>
      <c r="D27" s="126"/>
      <c r="E27" s="126"/>
      <c r="F27" s="126"/>
      <c r="G27" s="126"/>
      <c r="H27" s="126"/>
      <c r="I27" s="126"/>
      <c r="J27" s="126"/>
      <c r="K27" s="126"/>
      <c r="L27" s="126"/>
      <c r="M27" s="126"/>
      <c r="N27" s="127"/>
      <c r="O27" s="56"/>
      <c r="P27" s="56"/>
      <c r="Q27" s="9"/>
      <c r="R27" s="9"/>
      <c r="S27" s="9"/>
      <c r="T27" s="9"/>
    </row>
    <row r="28" spans="1:35" ht="15" hidden="1" customHeight="1" x14ac:dyDescent="0.25">
      <c r="A28" s="9"/>
      <c r="B28" s="17"/>
      <c r="C28" s="26" t="s">
        <v>19</v>
      </c>
      <c r="D28" s="26"/>
      <c r="E28" s="26"/>
      <c r="F28" s="129" t="s">
        <v>17</v>
      </c>
      <c r="G28" s="129"/>
      <c r="H28" s="129"/>
      <c r="I28" s="129"/>
      <c r="J28" s="129"/>
      <c r="K28" s="129"/>
      <c r="L28" s="129"/>
      <c r="M28" s="129"/>
      <c r="N28" s="130"/>
      <c r="O28" s="56"/>
      <c r="P28" s="56"/>
      <c r="Q28" s="9"/>
      <c r="R28" s="9"/>
      <c r="S28" s="9"/>
      <c r="T28" s="9"/>
    </row>
    <row r="29" spans="1:35" ht="15" hidden="1" customHeight="1" x14ac:dyDescent="0.25">
      <c r="A29" s="9"/>
      <c r="B29" s="22"/>
      <c r="C29" s="20"/>
      <c r="D29" s="21"/>
      <c r="E29" s="95"/>
      <c r="F29" s="142" t="s">
        <v>31</v>
      </c>
      <c r="G29" s="143"/>
      <c r="H29" s="143"/>
      <c r="I29" s="143"/>
      <c r="J29" s="143"/>
      <c r="K29" s="143"/>
      <c r="L29" s="143"/>
      <c r="M29" s="143"/>
      <c r="N29" s="144"/>
      <c r="O29" s="56"/>
      <c r="P29" s="56"/>
      <c r="Q29" s="9"/>
      <c r="R29" s="9"/>
      <c r="S29" s="9"/>
      <c r="T29" s="9"/>
    </row>
    <row r="30" spans="1:35" ht="15" hidden="1" customHeight="1" x14ac:dyDescent="0.25">
      <c r="A30" s="9"/>
      <c r="B30" s="22"/>
      <c r="C30" s="20"/>
      <c r="D30" s="21" t="s">
        <v>18</v>
      </c>
      <c r="E30" s="95"/>
      <c r="F30" s="142" t="s">
        <v>32</v>
      </c>
      <c r="G30" s="143"/>
      <c r="H30" s="143"/>
      <c r="I30" s="143"/>
      <c r="J30" s="143"/>
      <c r="K30" s="143"/>
      <c r="L30" s="143"/>
      <c r="M30" s="143"/>
      <c r="N30" s="144"/>
      <c r="O30" s="56"/>
      <c r="P30" s="56"/>
      <c r="Q30" s="9"/>
      <c r="R30" s="9"/>
      <c r="S30" s="9"/>
      <c r="T30" s="9"/>
    </row>
    <row r="31" spans="1:35" ht="15" customHeight="1" x14ac:dyDescent="0.25">
      <c r="A31" s="9"/>
      <c r="B31" s="100"/>
      <c r="C31" s="46"/>
      <c r="D31" s="47"/>
      <c r="E31" s="47"/>
      <c r="F31" s="45"/>
      <c r="G31" s="45"/>
      <c r="H31" s="45"/>
      <c r="I31" s="45"/>
      <c r="J31" s="45"/>
      <c r="K31" s="45"/>
      <c r="L31" s="44"/>
      <c r="M31" s="44"/>
      <c r="N31" s="44"/>
      <c r="O31" s="56"/>
      <c r="P31" s="56"/>
      <c r="Q31" s="9"/>
      <c r="R31" s="9"/>
      <c r="S31" s="9"/>
      <c r="T31" s="9"/>
      <c r="X31" s="64"/>
      <c r="Y31" s="57"/>
      <c r="Z31" s="63"/>
    </row>
    <row r="32" spans="1:35" ht="64.2" customHeight="1" x14ac:dyDescent="0.25">
      <c r="A32" s="9"/>
      <c r="B32" s="131" t="s">
        <v>90</v>
      </c>
      <c r="C32" s="126"/>
      <c r="D32" s="126"/>
      <c r="E32" s="126"/>
      <c r="F32" s="126"/>
      <c r="G32" s="126"/>
      <c r="H32" s="126"/>
      <c r="I32" s="126"/>
      <c r="J32" s="126"/>
      <c r="K32" s="126"/>
      <c r="L32" s="126"/>
      <c r="M32" s="126"/>
      <c r="N32" s="127"/>
      <c r="O32" s="56"/>
      <c r="P32" s="56"/>
      <c r="Q32" s="9"/>
      <c r="R32" s="9"/>
      <c r="S32" s="9"/>
      <c r="T32" s="9"/>
      <c r="X32" s="64"/>
      <c r="Y32" s="57"/>
      <c r="Z32" s="63"/>
    </row>
    <row r="33" spans="1:35" ht="15" customHeight="1" x14ac:dyDescent="0.25">
      <c r="A33" s="9"/>
      <c r="B33" s="17"/>
      <c r="C33" s="35" t="s">
        <v>23</v>
      </c>
      <c r="D33" s="35"/>
      <c r="E33" s="132" t="s">
        <v>51</v>
      </c>
      <c r="F33" s="132"/>
      <c r="G33" s="132"/>
      <c r="H33" s="132"/>
      <c r="I33" s="132"/>
      <c r="J33" s="132"/>
      <c r="K33" s="132"/>
      <c r="L33" s="132"/>
      <c r="M33" s="132"/>
      <c r="N33" s="132"/>
      <c r="O33" s="56"/>
      <c r="P33" s="56"/>
      <c r="Q33" s="9"/>
      <c r="R33" s="9"/>
      <c r="S33" s="9"/>
      <c r="X33" s="9"/>
      <c r="Y33" s="9"/>
      <c r="Z33" s="9"/>
    </row>
    <row r="34" spans="1:35" ht="15" customHeight="1" x14ac:dyDescent="0.25">
      <c r="A34" s="9"/>
      <c r="B34" s="22"/>
      <c r="C34" s="20"/>
      <c r="D34" s="19" t="s">
        <v>20</v>
      </c>
      <c r="E34" s="133" t="s">
        <v>2</v>
      </c>
      <c r="F34" s="133"/>
      <c r="G34" s="133"/>
      <c r="H34" s="133"/>
      <c r="I34" s="133"/>
      <c r="J34" s="133"/>
      <c r="K34" s="133"/>
      <c r="L34" s="133"/>
      <c r="M34" s="133"/>
      <c r="N34" s="133"/>
      <c r="O34" s="56"/>
      <c r="P34" s="56"/>
      <c r="X34" s="9"/>
      <c r="Y34" s="9"/>
      <c r="Z34" s="9"/>
    </row>
    <row r="35" spans="1:35" ht="15" customHeight="1" x14ac:dyDescent="0.25">
      <c r="A35" s="9"/>
      <c r="B35" s="22"/>
      <c r="C35" s="20"/>
      <c r="D35" s="19" t="s">
        <v>21</v>
      </c>
      <c r="E35" s="133" t="s">
        <v>6</v>
      </c>
      <c r="F35" s="133"/>
      <c r="G35" s="133"/>
      <c r="H35" s="133"/>
      <c r="I35" s="133"/>
      <c r="J35" s="133"/>
      <c r="K35" s="133"/>
      <c r="L35" s="133"/>
      <c r="M35" s="133"/>
      <c r="N35" s="133"/>
      <c r="O35" s="56"/>
      <c r="P35" s="56"/>
      <c r="X35" s="9"/>
      <c r="Y35" s="9"/>
      <c r="Z35" s="9"/>
    </row>
    <row r="36" spans="1:35" ht="15" customHeight="1" x14ac:dyDescent="0.25">
      <c r="A36" s="9"/>
      <c r="B36" s="22"/>
      <c r="C36" s="20"/>
      <c r="D36" s="19" t="s">
        <v>22</v>
      </c>
      <c r="E36" s="133" t="s">
        <v>7</v>
      </c>
      <c r="F36" s="133"/>
      <c r="G36" s="133"/>
      <c r="H36" s="133"/>
      <c r="I36" s="133"/>
      <c r="J36" s="133"/>
      <c r="K36" s="133"/>
      <c r="L36" s="133"/>
      <c r="M36" s="133"/>
      <c r="N36" s="133"/>
      <c r="O36" s="56"/>
      <c r="P36" s="56"/>
      <c r="X36" s="9"/>
      <c r="Y36" s="9"/>
      <c r="Z36" s="9"/>
    </row>
    <row r="37" spans="1:35" ht="15" customHeight="1" x14ac:dyDescent="0.25">
      <c r="A37" s="9"/>
      <c r="B37" s="17"/>
      <c r="C37" s="105" t="s">
        <v>24</v>
      </c>
      <c r="D37" s="106"/>
      <c r="E37" s="132" t="s">
        <v>52</v>
      </c>
      <c r="F37" s="132"/>
      <c r="G37" s="132"/>
      <c r="H37" s="132"/>
      <c r="I37" s="132"/>
      <c r="J37" s="132"/>
      <c r="K37" s="132"/>
      <c r="L37" s="132"/>
      <c r="M37" s="132"/>
      <c r="N37" s="132"/>
      <c r="O37" s="56"/>
      <c r="P37" s="56"/>
      <c r="Z37" s="61" t="str">
        <f t="shared" ref="Z37:Z38" si="1">X37&amp;""&amp;Y37</f>
        <v/>
      </c>
    </row>
    <row r="38" spans="1:35" ht="15" customHeight="1" x14ac:dyDescent="0.25">
      <c r="A38" s="9"/>
      <c r="B38" s="22"/>
      <c r="C38" s="20"/>
      <c r="D38" s="19" t="s">
        <v>20</v>
      </c>
      <c r="E38" s="133" t="s">
        <v>2</v>
      </c>
      <c r="F38" s="133"/>
      <c r="G38" s="133"/>
      <c r="H38" s="133"/>
      <c r="I38" s="133"/>
      <c r="J38" s="133"/>
      <c r="K38" s="133"/>
      <c r="L38" s="133"/>
      <c r="M38" s="133"/>
      <c r="N38" s="133"/>
      <c r="O38" s="56"/>
      <c r="P38" s="56"/>
      <c r="Z38" s="61" t="str">
        <f t="shared" si="1"/>
        <v/>
      </c>
    </row>
    <row r="39" spans="1:35" ht="15" customHeight="1" x14ac:dyDescent="0.25">
      <c r="A39" s="9"/>
      <c r="B39" s="22"/>
      <c r="C39" s="20"/>
      <c r="D39" s="19" t="s">
        <v>21</v>
      </c>
      <c r="E39" s="133" t="s">
        <v>6</v>
      </c>
      <c r="F39" s="133"/>
      <c r="G39" s="133"/>
      <c r="H39" s="133"/>
      <c r="I39" s="133"/>
      <c r="J39" s="133"/>
      <c r="K39" s="133"/>
      <c r="L39" s="133"/>
      <c r="M39" s="133"/>
      <c r="N39" s="133"/>
      <c r="O39" s="56"/>
      <c r="P39" s="56"/>
    </row>
    <row r="40" spans="1:35" ht="15" customHeight="1" x14ac:dyDescent="0.25">
      <c r="A40" s="9"/>
      <c r="B40" s="22"/>
      <c r="C40" s="20"/>
      <c r="D40" s="19" t="s">
        <v>22</v>
      </c>
      <c r="E40" s="133" t="s">
        <v>7</v>
      </c>
      <c r="F40" s="133"/>
      <c r="G40" s="133"/>
      <c r="H40" s="133"/>
      <c r="I40" s="133"/>
      <c r="J40" s="133"/>
      <c r="K40" s="133"/>
      <c r="L40" s="133"/>
      <c r="M40" s="133"/>
      <c r="N40" s="133"/>
      <c r="O40" s="56"/>
      <c r="P40" s="56"/>
    </row>
    <row r="41" spans="1:35" ht="15" customHeight="1" x14ac:dyDescent="0.25">
      <c r="A41" s="9"/>
      <c r="B41" s="17"/>
      <c r="C41" s="105" t="s">
        <v>25</v>
      </c>
      <c r="D41" s="106"/>
      <c r="E41" s="132" t="s">
        <v>82</v>
      </c>
      <c r="F41" s="132"/>
      <c r="G41" s="132"/>
      <c r="H41" s="132"/>
      <c r="I41" s="132"/>
      <c r="J41" s="132"/>
      <c r="K41" s="132"/>
      <c r="L41" s="132"/>
      <c r="M41" s="132"/>
      <c r="N41" s="132"/>
      <c r="O41" s="56"/>
      <c r="P41" s="56"/>
    </row>
    <row r="42" spans="1:35" ht="30" customHeight="1" x14ac:dyDescent="0.25">
      <c r="A42" s="9"/>
      <c r="B42" s="22"/>
      <c r="C42" s="20"/>
      <c r="D42" s="19" t="s">
        <v>20</v>
      </c>
      <c r="E42" s="118" t="s">
        <v>2</v>
      </c>
      <c r="F42" s="123"/>
      <c r="G42" s="124"/>
      <c r="H42" s="124"/>
      <c r="I42" s="124"/>
      <c r="J42" s="124"/>
      <c r="K42" s="125"/>
      <c r="L42" s="136"/>
      <c r="M42" s="137"/>
      <c r="N42" s="138"/>
      <c r="O42" s="56"/>
      <c r="P42" s="56"/>
    </row>
    <row r="43" spans="1:35" ht="30" customHeight="1" x14ac:dyDescent="0.25">
      <c r="A43" s="9"/>
      <c r="B43" s="22"/>
      <c r="C43" s="20"/>
      <c r="D43" s="19" t="s">
        <v>21</v>
      </c>
      <c r="E43" s="118" t="s">
        <v>6</v>
      </c>
      <c r="F43" s="123"/>
      <c r="G43" s="124"/>
      <c r="H43" s="124"/>
      <c r="I43" s="124"/>
      <c r="J43" s="124"/>
      <c r="K43" s="125"/>
      <c r="L43" s="120"/>
      <c r="M43" s="121"/>
      <c r="N43" s="122"/>
      <c r="O43" s="56"/>
      <c r="P43" s="56"/>
    </row>
    <row r="44" spans="1:35" ht="30" customHeight="1" x14ac:dyDescent="0.25">
      <c r="A44" s="9"/>
      <c r="B44" s="22"/>
      <c r="C44" s="20"/>
      <c r="D44" s="19" t="s">
        <v>22</v>
      </c>
      <c r="E44" s="118" t="s">
        <v>7</v>
      </c>
      <c r="F44" s="123"/>
      <c r="G44" s="124"/>
      <c r="H44" s="124"/>
      <c r="I44" s="124"/>
      <c r="J44" s="124"/>
      <c r="K44" s="125"/>
      <c r="L44" s="120"/>
      <c r="M44" s="121"/>
      <c r="N44" s="122"/>
      <c r="O44" s="56"/>
      <c r="P44" s="56"/>
    </row>
    <row r="45" spans="1:35" ht="30" customHeight="1" x14ac:dyDescent="0.25">
      <c r="A45" s="9"/>
      <c r="B45" s="22"/>
      <c r="C45" s="6"/>
      <c r="D45" s="7" t="s">
        <v>22</v>
      </c>
      <c r="E45" s="119" t="s">
        <v>7</v>
      </c>
      <c r="F45" s="123"/>
      <c r="G45" s="124"/>
      <c r="H45" s="124"/>
      <c r="I45" s="124"/>
      <c r="J45" s="124"/>
      <c r="K45" s="125"/>
      <c r="L45" s="115"/>
      <c r="M45" s="115"/>
      <c r="N45" s="116"/>
      <c r="O45" s="56"/>
      <c r="P45" s="56"/>
    </row>
    <row r="46" spans="1:35" s="12" customFormat="1" ht="15" customHeight="1" x14ac:dyDescent="0.25">
      <c r="A46" s="9"/>
      <c r="B46" s="43"/>
      <c r="C46" s="5"/>
      <c r="D46" s="5"/>
      <c r="E46" s="134" t="s">
        <v>88</v>
      </c>
      <c r="F46" s="134"/>
      <c r="G46" s="134"/>
      <c r="H46" s="134"/>
      <c r="I46" s="134"/>
      <c r="J46" s="134"/>
      <c r="K46" s="134"/>
      <c r="L46" s="134"/>
      <c r="M46" s="134"/>
      <c r="N46" s="135"/>
      <c r="O46" s="65"/>
      <c r="P46" s="66"/>
      <c r="Q46" s="53"/>
      <c r="R46" s="53"/>
      <c r="S46" s="54"/>
      <c r="T46" s="54"/>
      <c r="U46" s="67"/>
      <c r="V46" s="67"/>
      <c r="W46" s="67"/>
      <c r="X46" s="67"/>
      <c r="Y46" s="67"/>
      <c r="Z46" s="67"/>
      <c r="AA46" s="67"/>
      <c r="AB46" s="67"/>
      <c r="AC46" s="67"/>
      <c r="AD46" s="67"/>
      <c r="AE46" s="67"/>
      <c r="AF46" s="67"/>
      <c r="AG46" s="67"/>
      <c r="AH46" s="67"/>
      <c r="AI46" s="67"/>
    </row>
    <row r="47" spans="1:35" ht="14.4" customHeight="1" x14ac:dyDescent="0.25">
      <c r="B47" s="41"/>
      <c r="C47" s="5"/>
      <c r="D47" s="5"/>
      <c r="E47" s="134" t="s">
        <v>85</v>
      </c>
      <c r="F47" s="134"/>
      <c r="G47" s="134"/>
      <c r="H47" s="134"/>
      <c r="I47" s="134"/>
      <c r="J47" s="134"/>
      <c r="K47" s="134"/>
      <c r="L47" s="134"/>
      <c r="M47" s="134"/>
      <c r="N47" s="135"/>
      <c r="Q47" s="67"/>
      <c r="R47" s="67"/>
    </row>
    <row r="49" spans="2:14" x14ac:dyDescent="0.25">
      <c r="B49" s="8" t="s">
        <v>34</v>
      </c>
    </row>
    <row r="51" spans="2:14" x14ac:dyDescent="0.25">
      <c r="B51" s="128" t="s">
        <v>93</v>
      </c>
      <c r="C51" s="128"/>
      <c r="D51" s="128"/>
      <c r="E51" s="128"/>
      <c r="F51" s="128"/>
      <c r="G51" s="128"/>
      <c r="H51" s="128"/>
      <c r="I51" s="128"/>
      <c r="J51" s="128"/>
      <c r="K51" s="128"/>
      <c r="L51" s="128"/>
      <c r="M51" s="128"/>
      <c r="N51" s="128"/>
    </row>
    <row r="52" spans="2:14" ht="7.2" customHeight="1" x14ac:dyDescent="0.25">
      <c r="B52" s="128"/>
      <c r="C52" s="128"/>
      <c r="D52" s="128"/>
      <c r="E52" s="128"/>
      <c r="F52" s="128"/>
      <c r="G52" s="128"/>
      <c r="H52" s="128"/>
      <c r="I52" s="128"/>
      <c r="J52" s="128"/>
      <c r="K52" s="128"/>
      <c r="L52" s="128"/>
      <c r="M52" s="128"/>
      <c r="N52" s="128"/>
    </row>
    <row r="53" spans="2:14" ht="13.8" customHeight="1" x14ac:dyDescent="0.25">
      <c r="B53" s="128"/>
      <c r="C53" s="128"/>
      <c r="D53" s="128"/>
      <c r="E53" s="128"/>
      <c r="F53" s="128"/>
      <c r="G53" s="128"/>
      <c r="H53" s="128"/>
      <c r="I53" s="128"/>
      <c r="J53" s="128"/>
      <c r="K53" s="128"/>
      <c r="L53" s="128"/>
      <c r="M53" s="128"/>
      <c r="N53" s="128"/>
    </row>
    <row r="54" spans="2:14" x14ac:dyDescent="0.25">
      <c r="B54" s="128"/>
      <c r="C54" s="128"/>
      <c r="D54" s="128"/>
      <c r="E54" s="128"/>
      <c r="F54" s="128"/>
      <c r="G54" s="128"/>
      <c r="H54" s="128"/>
      <c r="I54" s="128"/>
      <c r="J54" s="128"/>
      <c r="K54" s="128"/>
      <c r="L54" s="128"/>
      <c r="M54" s="128"/>
      <c r="N54" s="128"/>
    </row>
    <row r="55" spans="2:14" x14ac:dyDescent="0.25">
      <c r="B55" s="128"/>
      <c r="C55" s="128"/>
      <c r="D55" s="128"/>
      <c r="E55" s="128"/>
      <c r="F55" s="128"/>
      <c r="G55" s="128"/>
      <c r="H55" s="128"/>
      <c r="I55" s="128"/>
      <c r="J55" s="128"/>
      <c r="K55" s="128"/>
      <c r="L55" s="128"/>
      <c r="M55" s="128"/>
      <c r="N55" s="128"/>
    </row>
    <row r="56" spans="2:14" x14ac:dyDescent="0.25">
      <c r="B56" s="128"/>
      <c r="C56" s="128"/>
      <c r="D56" s="128"/>
      <c r="E56" s="128"/>
      <c r="F56" s="128"/>
      <c r="G56" s="128"/>
      <c r="H56" s="128"/>
      <c r="I56" s="128"/>
      <c r="J56" s="128"/>
      <c r="K56" s="128"/>
      <c r="L56" s="128"/>
      <c r="M56" s="128"/>
      <c r="N56" s="128"/>
    </row>
    <row r="57" spans="2:14" x14ac:dyDescent="0.25">
      <c r="B57" s="128"/>
      <c r="C57" s="128"/>
      <c r="D57" s="128"/>
      <c r="E57" s="128"/>
      <c r="F57" s="128"/>
      <c r="G57" s="128"/>
      <c r="H57" s="128"/>
      <c r="I57" s="128"/>
      <c r="J57" s="128"/>
      <c r="K57" s="128"/>
      <c r="L57" s="128"/>
      <c r="M57" s="128"/>
      <c r="N57" s="128"/>
    </row>
    <row r="58" spans="2:14" ht="87.6" customHeight="1" x14ac:dyDescent="0.25">
      <c r="B58" s="128"/>
      <c r="C58" s="128"/>
      <c r="D58" s="128"/>
      <c r="E58" s="128"/>
      <c r="F58" s="128"/>
      <c r="G58" s="128"/>
      <c r="H58" s="128"/>
      <c r="I58" s="128"/>
      <c r="J58" s="128"/>
      <c r="K58" s="128"/>
      <c r="L58" s="128"/>
      <c r="M58" s="128"/>
      <c r="N58" s="128"/>
    </row>
    <row r="60" spans="2:14" ht="64.2" customHeight="1" x14ac:dyDescent="0.25"/>
  </sheetData>
  <sheetProtection algorithmName="SHA-512" hashValue="WzagwCTAjj6BlkPAZcYCzniFF1PjcLuHybJ0/M0HEL/StuXK+ps3GAil+Cy1oyyuUorG+cr8P5Nto0LOoId+mQ==" saltValue="tVsSTob2OhOfCjey40HMJg==" spinCount="100000" sheet="1" selectLockedCells="1"/>
  <mergeCells count="42">
    <mergeCell ref="E20:N20"/>
    <mergeCell ref="E21:N21"/>
    <mergeCell ref="E24:N24"/>
    <mergeCell ref="E25:N25"/>
    <mergeCell ref="F44:K44"/>
    <mergeCell ref="B11:N11"/>
    <mergeCell ref="B18:N18"/>
    <mergeCell ref="F13:N13"/>
    <mergeCell ref="F14:N14"/>
    <mergeCell ref="E19:N19"/>
    <mergeCell ref="E2:K2"/>
    <mergeCell ref="E3:K3"/>
    <mergeCell ref="B27:N27"/>
    <mergeCell ref="E33:N33"/>
    <mergeCell ref="E38:N38"/>
    <mergeCell ref="E34:N34"/>
    <mergeCell ref="E35:N35"/>
    <mergeCell ref="E36:N36"/>
    <mergeCell ref="F29:N29"/>
    <mergeCell ref="F30:N30"/>
    <mergeCell ref="E22:N22"/>
    <mergeCell ref="E23:N23"/>
    <mergeCell ref="B5:N5"/>
    <mergeCell ref="B7:N7"/>
    <mergeCell ref="F16:N16"/>
    <mergeCell ref="F15:N15"/>
    <mergeCell ref="L44:N44"/>
    <mergeCell ref="F45:K45"/>
    <mergeCell ref="F12:N12"/>
    <mergeCell ref="B51:N58"/>
    <mergeCell ref="F28:N28"/>
    <mergeCell ref="B32:N32"/>
    <mergeCell ref="E37:N37"/>
    <mergeCell ref="E39:N39"/>
    <mergeCell ref="E40:N40"/>
    <mergeCell ref="E41:N41"/>
    <mergeCell ref="E46:N46"/>
    <mergeCell ref="E47:N47"/>
    <mergeCell ref="F42:K42"/>
    <mergeCell ref="L42:N42"/>
    <mergeCell ref="F43:K43"/>
    <mergeCell ref="L43:N43"/>
  </mergeCells>
  <conditionalFormatting sqref="B7 F8:L10 C20:D20 B26:N26 D17:E17 C29:E29 C30:F31 D28:E28 B19:E19 B21:E25 B46:E47">
    <cfRule type="cellIs" dxfId="158" priority="112" stopIfTrue="1" operator="equal">
      <formula>0</formula>
    </cfRule>
  </conditionalFormatting>
  <conditionalFormatting sqref="B18">
    <cfRule type="cellIs" dxfId="157" priority="111" stopIfTrue="1" operator="equal">
      <formula>0</formula>
    </cfRule>
  </conditionalFormatting>
  <conditionalFormatting sqref="D16">
    <cfRule type="cellIs" dxfId="156" priority="109" stopIfTrue="1" operator="equal">
      <formula>0</formula>
    </cfRule>
  </conditionalFormatting>
  <conditionalFormatting sqref="C16:C17">
    <cfRule type="cellIs" dxfId="155" priority="107" stopIfTrue="1" operator="equal">
      <formula>0</formula>
    </cfRule>
  </conditionalFormatting>
  <conditionalFormatting sqref="B17">
    <cfRule type="cellIs" dxfId="154" priority="110" stopIfTrue="1" operator="equal">
      <formula>0</formula>
    </cfRule>
  </conditionalFormatting>
  <conditionalFormatting sqref="A22">
    <cfRule type="cellIs" dxfId="153" priority="104" stopIfTrue="1" operator="equal">
      <formula>0</formula>
    </cfRule>
  </conditionalFormatting>
  <conditionalFormatting sqref="B20">
    <cfRule type="cellIs" dxfId="152" priority="102" stopIfTrue="1" operator="equal">
      <formula>0</formula>
    </cfRule>
  </conditionalFormatting>
  <conditionalFormatting sqref="A19">
    <cfRule type="cellIs" dxfId="151" priority="103" stopIfTrue="1" operator="equal">
      <formula>0</formula>
    </cfRule>
  </conditionalFormatting>
  <conditionalFormatting sqref="E20">
    <cfRule type="cellIs" dxfId="150" priority="99" stopIfTrue="1" operator="equal">
      <formula>0</formula>
    </cfRule>
  </conditionalFormatting>
  <conditionalFormatting sqref="B11:B12">
    <cfRule type="cellIs" dxfId="149" priority="98" stopIfTrue="1" operator="equal">
      <formula>0</formula>
    </cfRule>
  </conditionalFormatting>
  <conditionalFormatting sqref="F28">
    <cfRule type="cellIs" dxfId="148" priority="65" stopIfTrue="1" operator="equal">
      <formula>0</formula>
    </cfRule>
  </conditionalFormatting>
  <conditionalFormatting sqref="B28:B31">
    <cfRule type="cellIs" dxfId="147" priority="97" stopIfTrue="1" operator="equal">
      <formula>0</formula>
    </cfRule>
  </conditionalFormatting>
  <conditionalFormatting sqref="F29:F31">
    <cfRule type="cellIs" dxfId="146" priority="96" stopIfTrue="1" operator="equal">
      <formula>0</formula>
    </cfRule>
  </conditionalFormatting>
  <conditionalFormatting sqref="B45">
    <cfRule type="cellIs" dxfId="145" priority="76" stopIfTrue="1" operator="equal">
      <formula>0</formula>
    </cfRule>
  </conditionalFormatting>
  <conditionalFormatting sqref="C28">
    <cfRule type="cellIs" dxfId="144" priority="73" stopIfTrue="1" operator="equal">
      <formula>0</formula>
    </cfRule>
  </conditionalFormatting>
  <conditionalFormatting sqref="D14">
    <cfRule type="cellIs" dxfId="143" priority="28" stopIfTrue="1" operator="equal">
      <formula>0</formula>
    </cfRule>
  </conditionalFormatting>
  <conditionalFormatting sqref="B27">
    <cfRule type="cellIs" dxfId="142" priority="35" stopIfTrue="1" operator="equal">
      <formula>0</formula>
    </cfRule>
  </conditionalFormatting>
  <conditionalFormatting sqref="B8:B9">
    <cfRule type="cellIs" dxfId="141" priority="33" stopIfTrue="1" operator="equal">
      <formula>0</formula>
    </cfRule>
  </conditionalFormatting>
  <conditionalFormatting sqref="D15">
    <cfRule type="cellIs" dxfId="140" priority="31" stopIfTrue="1" operator="equal">
      <formula>0</formula>
    </cfRule>
  </conditionalFormatting>
  <conditionalFormatting sqref="B15:B16">
    <cfRule type="cellIs" dxfId="139" priority="32" stopIfTrue="1" operator="equal">
      <formula>0</formula>
    </cfRule>
  </conditionalFormatting>
  <conditionalFormatting sqref="C15">
    <cfRule type="cellIs" dxfId="138" priority="30" stopIfTrue="1" operator="equal">
      <formula>0</formula>
    </cfRule>
  </conditionalFormatting>
  <conditionalFormatting sqref="B34:B36">
    <cfRule type="cellIs" dxfId="137" priority="15" stopIfTrue="1" operator="equal">
      <formula>0</formula>
    </cfRule>
  </conditionalFormatting>
  <conditionalFormatting sqref="C14">
    <cfRule type="cellIs" dxfId="136" priority="27" stopIfTrue="1" operator="equal">
      <formula>0</formula>
    </cfRule>
  </conditionalFormatting>
  <conditionalFormatting sqref="D13">
    <cfRule type="cellIs" dxfId="135" priority="25" stopIfTrue="1" operator="equal">
      <formula>0</formula>
    </cfRule>
  </conditionalFormatting>
  <conditionalFormatting sqref="B13:B14">
    <cfRule type="cellIs" dxfId="134" priority="26" stopIfTrue="1" operator="equal">
      <formula>0</formula>
    </cfRule>
  </conditionalFormatting>
  <conditionalFormatting sqref="C13">
    <cfRule type="cellIs" dxfId="133" priority="24" stopIfTrue="1" operator="equal">
      <formula>0</formula>
    </cfRule>
  </conditionalFormatting>
  <conditionalFormatting sqref="B41">
    <cfRule type="cellIs" dxfId="132" priority="10" stopIfTrue="1" operator="equal">
      <formula>0</formula>
    </cfRule>
  </conditionalFormatting>
  <conditionalFormatting sqref="C33">
    <cfRule type="cellIs" dxfId="131" priority="9" stopIfTrue="1" operator="equal">
      <formula>0</formula>
    </cfRule>
  </conditionalFormatting>
  <conditionalFormatting sqref="E16">
    <cfRule type="cellIs" dxfId="130" priority="21" stopIfTrue="1" operator="equal">
      <formula>0</formula>
    </cfRule>
  </conditionalFormatting>
  <conditionalFormatting sqref="E15">
    <cfRule type="cellIs" dxfId="129" priority="20" stopIfTrue="1" operator="equal">
      <formula>0</formula>
    </cfRule>
  </conditionalFormatting>
  <conditionalFormatting sqref="E14">
    <cfRule type="cellIs" dxfId="128" priority="19" stopIfTrue="1" operator="equal">
      <formula>0</formula>
    </cfRule>
  </conditionalFormatting>
  <conditionalFormatting sqref="E13">
    <cfRule type="cellIs" dxfId="127" priority="18" stopIfTrue="1" operator="equal">
      <formula>0</formula>
    </cfRule>
  </conditionalFormatting>
  <conditionalFormatting sqref="E33">
    <cfRule type="cellIs" dxfId="126" priority="16" stopIfTrue="1" operator="equal">
      <formula>0</formula>
    </cfRule>
  </conditionalFormatting>
  <conditionalFormatting sqref="B33">
    <cfRule type="cellIs" dxfId="125" priority="14" stopIfTrue="1" operator="equal">
      <formula>0</formula>
    </cfRule>
  </conditionalFormatting>
  <conditionalFormatting sqref="B37">
    <cfRule type="cellIs" dxfId="124" priority="12" stopIfTrue="1" operator="equal">
      <formula>0</formula>
    </cfRule>
  </conditionalFormatting>
  <conditionalFormatting sqref="B38:B40">
    <cfRule type="cellIs" dxfId="123" priority="13" stopIfTrue="1" operator="equal">
      <formula>0</formula>
    </cfRule>
  </conditionalFormatting>
  <conditionalFormatting sqref="D33">
    <cfRule type="cellIs" dxfId="122" priority="8" stopIfTrue="1" operator="equal">
      <formula>0</formula>
    </cfRule>
  </conditionalFormatting>
  <conditionalFormatting sqref="C37">
    <cfRule type="cellIs" dxfId="121" priority="7" stopIfTrue="1" operator="equal">
      <formula>0</formula>
    </cfRule>
  </conditionalFormatting>
  <conditionalFormatting sqref="E37">
    <cfRule type="cellIs" dxfId="120" priority="5" stopIfTrue="1" operator="equal">
      <formula>0</formula>
    </cfRule>
  </conditionalFormatting>
  <conditionalFormatting sqref="E41">
    <cfRule type="cellIs" dxfId="119" priority="4" stopIfTrue="1" operator="equal">
      <formula>0</formula>
    </cfRule>
  </conditionalFormatting>
  <conditionalFormatting sqref="B42:B44">
    <cfRule type="cellIs" dxfId="118" priority="11" stopIfTrue="1" operator="equal">
      <formula>0</formula>
    </cfRule>
  </conditionalFormatting>
  <conditionalFormatting sqref="C41">
    <cfRule type="cellIs" dxfId="117" priority="6" stopIfTrue="1" operator="equal">
      <formula>0</formula>
    </cfRule>
  </conditionalFormatting>
  <conditionalFormatting sqref="B32">
    <cfRule type="cellIs" dxfId="116" priority="1" stopIfTrue="1" operator="equal">
      <formula>0</formula>
    </cfRule>
  </conditionalFormatting>
  <printOptions horizontalCentered="1"/>
  <pageMargins left="0.45" right="0.45" top="1" bottom="0.25" header="0" footer="0.5"/>
  <pageSetup scale="65" fitToHeight="5" orientation="portrait" r:id="rId1"/>
  <headerFooter differentFirst="1"/>
  <drawing r:id="rId2"/>
  <legacyDrawing r:id="rId3"/>
  <oleObjects>
    <mc:AlternateContent xmlns:mc="http://schemas.openxmlformats.org/markup-compatibility/2006">
      <mc:Choice Requires="x14">
        <oleObject progId="Bitmap Image" shapeId="1025" r:id="rId4">
          <objectPr defaultSize="0" autoPict="0" r:id="rId5">
            <anchor moveWithCells="1">
              <from>
                <xdr:col>11</xdr:col>
                <xdr:colOff>601980</xdr:colOff>
                <xdr:row>31</xdr:row>
                <xdr:rowOff>419100</xdr:rowOff>
              </from>
              <to>
                <xdr:col>14</xdr:col>
                <xdr:colOff>160020</xdr:colOff>
                <xdr:row>44</xdr:row>
                <xdr:rowOff>342900</xdr:rowOff>
              </to>
            </anchor>
          </objectPr>
        </oleObject>
      </mc:Choice>
      <mc:Fallback>
        <oleObject progId="Bitmap Image"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6A503-05BB-4A1D-9352-AB871F12F35A}">
  <sheetPr codeName="Sheet2">
    <tabColor rgb="FFCCFFCC"/>
    <pageSetUpPr fitToPage="1"/>
  </sheetPr>
  <dimension ref="A1:DL36"/>
  <sheetViews>
    <sheetView showGridLines="0" workbookViewId="0">
      <selection activeCell="E2" sqref="E2:K2"/>
    </sheetView>
  </sheetViews>
  <sheetFormatPr defaultColWidth="9.109375" defaultRowHeight="13.8" x14ac:dyDescent="0.25"/>
  <cols>
    <col min="1" max="1" width="3.5546875" style="1" customWidth="1"/>
    <col min="2" max="2" width="13.6640625" style="8" customWidth="1"/>
    <col min="3" max="3" width="4.77734375" style="9" customWidth="1"/>
    <col min="4" max="4" width="20.6640625" style="9" hidden="1" customWidth="1"/>
    <col min="5" max="5" width="10.33203125" style="9" customWidth="1"/>
    <col min="6" max="6" width="16.5546875" style="9" customWidth="1"/>
    <col min="7" max="7" width="8.88671875" style="9" customWidth="1"/>
    <col min="8" max="8" width="9" style="9" customWidth="1"/>
    <col min="9" max="9" width="10.5546875" style="9" customWidth="1"/>
    <col min="10" max="10" width="13.44140625" style="9" customWidth="1"/>
    <col min="11" max="11" width="13.33203125" style="9" customWidth="1"/>
    <col min="12" max="12" width="11.109375" style="9" customWidth="1"/>
    <col min="13" max="13" width="6.109375" style="9" customWidth="1"/>
    <col min="14" max="14" width="24.6640625" style="10" customWidth="1"/>
    <col min="15" max="15" width="20.77734375" style="52" customWidth="1"/>
    <col min="16" max="16" width="20.77734375" style="52" hidden="1" customWidth="1"/>
    <col min="17" max="18" width="20.77734375" style="53" hidden="1" customWidth="1"/>
    <col min="19" max="20" width="20.77734375" style="54" hidden="1" customWidth="1"/>
    <col min="21" max="22" width="20.77734375" style="53" customWidth="1"/>
    <col min="23" max="23" width="2.88671875" style="53" customWidth="1"/>
    <col min="24" max="24" width="17.109375" style="53" customWidth="1"/>
    <col min="25" max="25" width="14.6640625" style="53" customWidth="1"/>
    <col min="26" max="26" width="10" style="53" customWidth="1"/>
    <col min="27" max="35" width="6.109375" style="53" customWidth="1"/>
    <col min="36" max="116" width="6.109375" style="9" customWidth="1"/>
    <col min="117" max="16384" width="9.109375" style="9"/>
  </cols>
  <sheetData>
    <row r="1" spans="1:35" ht="10.199999999999999" customHeight="1" thickBot="1" x14ac:dyDescent="0.3"/>
    <row r="2" spans="1:35" ht="28.2" customHeight="1" thickBot="1" x14ac:dyDescent="0.3">
      <c r="B2" s="102" t="s">
        <v>68</v>
      </c>
      <c r="C2" s="101"/>
      <c r="D2" s="101"/>
      <c r="E2" s="139"/>
      <c r="F2" s="139"/>
      <c r="G2" s="139"/>
      <c r="H2" s="139"/>
      <c r="I2" s="139"/>
      <c r="J2" s="139"/>
      <c r="K2" s="139"/>
    </row>
    <row r="3" spans="1:35" ht="27" customHeight="1" thickBot="1" x14ac:dyDescent="0.3">
      <c r="B3" s="102" t="s">
        <v>69</v>
      </c>
      <c r="C3" s="103"/>
      <c r="D3" s="103"/>
      <c r="E3" s="140"/>
      <c r="F3" s="140"/>
      <c r="G3" s="140"/>
      <c r="H3" s="140"/>
      <c r="I3" s="140"/>
      <c r="J3" s="140"/>
      <c r="K3" s="140"/>
      <c r="R3" s="53" t="s">
        <v>0</v>
      </c>
    </row>
    <row r="4" spans="1:35" ht="9.6" customHeight="1" thickBot="1" x14ac:dyDescent="0.3">
      <c r="R4" s="53" t="s">
        <v>0</v>
      </c>
    </row>
    <row r="5" spans="1:35" ht="48" customHeight="1" thickBot="1" x14ac:dyDescent="0.3">
      <c r="B5" s="147" t="s">
        <v>94</v>
      </c>
      <c r="C5" s="148"/>
      <c r="D5" s="148"/>
      <c r="E5" s="148"/>
      <c r="F5" s="148"/>
      <c r="G5" s="148"/>
      <c r="H5" s="148"/>
      <c r="I5" s="148"/>
      <c r="J5" s="148"/>
      <c r="K5" s="148"/>
      <c r="L5" s="148"/>
      <c r="M5" s="148"/>
      <c r="N5" s="149"/>
      <c r="O5" s="55"/>
    </row>
    <row r="6" spans="1:35" ht="11.4" customHeight="1" x14ac:dyDescent="0.25"/>
    <row r="7" spans="1:35" s="8" customFormat="1" ht="16.2" customHeight="1" thickBot="1" x14ac:dyDescent="0.3">
      <c r="A7" s="2"/>
      <c r="B7" s="150" t="s">
        <v>49</v>
      </c>
      <c r="C7" s="151"/>
      <c r="D7" s="151"/>
      <c r="E7" s="151"/>
      <c r="F7" s="151"/>
      <c r="G7" s="151"/>
      <c r="H7" s="151"/>
      <c r="I7" s="151"/>
      <c r="J7" s="151"/>
      <c r="K7" s="151"/>
      <c r="L7" s="151"/>
      <c r="M7" s="151"/>
      <c r="N7" s="152"/>
      <c r="O7" s="56"/>
      <c r="P7" s="56"/>
      <c r="Q7" s="62" t="s">
        <v>41</v>
      </c>
      <c r="R7" s="63" t="s">
        <v>42</v>
      </c>
      <c r="S7" s="63" t="s">
        <v>36</v>
      </c>
      <c r="T7" s="54"/>
      <c r="U7" s="57"/>
      <c r="V7" s="57"/>
      <c r="W7" s="57"/>
      <c r="X7" s="57"/>
      <c r="Y7" s="57"/>
      <c r="Z7" s="57"/>
      <c r="AA7" s="57"/>
      <c r="AB7" s="57"/>
      <c r="AC7" s="57"/>
      <c r="AD7" s="57"/>
      <c r="AE7" s="57"/>
      <c r="AF7" s="57"/>
      <c r="AG7" s="57"/>
      <c r="AH7" s="57"/>
      <c r="AI7" s="57"/>
    </row>
    <row r="8" spans="1:35" ht="18.600000000000001" customHeight="1" x14ac:dyDescent="0.25">
      <c r="B8" s="92" t="b">
        <f>IF(B13&gt;=1,S8,IF(B14&gt;=1,S9))</f>
        <v>0</v>
      </c>
      <c r="C8" s="93"/>
      <c r="D8" s="94"/>
      <c r="E8" s="94"/>
      <c r="F8" s="92" t="s">
        <v>56</v>
      </c>
      <c r="G8" s="92" t="b">
        <f>IF(B17&gt;0,D17,IF(B18&gt;0,D18,IF(B19&gt;0,D19,IF(B20&gt;0,D20,IF(B21&gt;0,D21,IF(B22&gt;0,D22,IF(B23&gt;0,D23)))))))</f>
        <v>0</v>
      </c>
      <c r="H8" s="92" t="b">
        <f>IF(B13&gt;0,T8,IF(B14&gt;0,T9))</f>
        <v>0</v>
      </c>
      <c r="J8" s="74"/>
      <c r="K8" s="74"/>
      <c r="L8" s="74"/>
      <c r="M8" s="27"/>
      <c r="N8" s="28"/>
      <c r="O8" s="56"/>
      <c r="P8" s="56"/>
      <c r="Q8" s="64">
        <v>2002</v>
      </c>
      <c r="R8" s="57" t="s">
        <v>37</v>
      </c>
      <c r="S8" s="63" t="str">
        <f t="shared" ref="S8:S9" si="0">Q8&amp;""&amp;R8</f>
        <v>2002AA</v>
      </c>
      <c r="T8" s="53" t="s">
        <v>57</v>
      </c>
    </row>
    <row r="9" spans="1:35" s="29" customFormat="1" ht="34.799999999999997" customHeight="1" thickBot="1" x14ac:dyDescent="0.3">
      <c r="A9" s="32"/>
      <c r="B9" s="31" t="s">
        <v>36</v>
      </c>
      <c r="C9" s="32"/>
      <c r="F9" s="31" t="s">
        <v>26</v>
      </c>
      <c r="G9" s="31" t="s">
        <v>30</v>
      </c>
      <c r="H9" s="31" t="s">
        <v>58</v>
      </c>
      <c r="J9" s="75"/>
      <c r="K9" s="75"/>
      <c r="L9" s="75"/>
      <c r="M9" s="33"/>
      <c r="N9" s="34"/>
      <c r="O9" s="58"/>
      <c r="P9" s="58"/>
      <c r="Q9" s="64">
        <v>2002</v>
      </c>
      <c r="R9" s="57" t="s">
        <v>38</v>
      </c>
      <c r="S9" s="63" t="str">
        <f t="shared" si="0"/>
        <v>2002AB</v>
      </c>
      <c r="T9" s="54"/>
      <c r="U9" s="59"/>
      <c r="V9" s="59"/>
      <c r="W9" s="59"/>
      <c r="X9" s="59"/>
      <c r="Y9" s="59"/>
      <c r="Z9" s="59"/>
      <c r="AA9" s="59"/>
      <c r="AB9" s="59"/>
      <c r="AC9" s="59"/>
      <c r="AD9" s="59"/>
      <c r="AE9" s="59"/>
      <c r="AF9" s="59"/>
      <c r="AG9" s="59"/>
      <c r="AH9" s="59"/>
      <c r="AI9" s="59"/>
    </row>
    <row r="10" spans="1:35" s="29" customFormat="1" ht="15" customHeight="1" x14ac:dyDescent="0.25">
      <c r="A10" s="32"/>
      <c r="B10" s="36"/>
      <c r="C10" s="37"/>
      <c r="D10" s="37"/>
      <c r="E10" s="37"/>
      <c r="F10" s="38"/>
      <c r="G10" s="38"/>
      <c r="H10" s="38"/>
      <c r="I10" s="38"/>
      <c r="J10" s="38"/>
      <c r="K10" s="38"/>
      <c r="L10" s="38"/>
      <c r="M10" s="39"/>
      <c r="N10" s="40"/>
      <c r="O10" s="58"/>
      <c r="P10" s="58"/>
      <c r="Q10" s="9"/>
      <c r="R10" s="9"/>
      <c r="S10" s="9"/>
      <c r="T10" s="54"/>
      <c r="U10" s="59"/>
      <c r="V10" s="59"/>
      <c r="W10" s="59"/>
      <c r="X10" s="59"/>
      <c r="Y10" s="59"/>
      <c r="Z10" s="59"/>
      <c r="AA10" s="59"/>
      <c r="AB10" s="59"/>
      <c r="AC10" s="59"/>
      <c r="AD10" s="59"/>
      <c r="AE10" s="59"/>
      <c r="AF10" s="59"/>
      <c r="AG10" s="59"/>
      <c r="AH10" s="59"/>
      <c r="AI10" s="59"/>
    </row>
    <row r="11" spans="1:35" ht="30.6" customHeight="1" x14ac:dyDescent="0.25">
      <c r="B11" s="131" t="s">
        <v>86</v>
      </c>
      <c r="C11" s="126"/>
      <c r="D11" s="126"/>
      <c r="E11" s="126"/>
      <c r="F11" s="126"/>
      <c r="G11" s="126"/>
      <c r="H11" s="126"/>
      <c r="I11" s="126"/>
      <c r="J11" s="126"/>
      <c r="K11" s="126"/>
      <c r="L11" s="126"/>
      <c r="M11" s="126"/>
      <c r="N11" s="127"/>
      <c r="O11" s="60"/>
      <c r="P11" s="60"/>
      <c r="Q11" s="9"/>
      <c r="R11" s="9"/>
      <c r="S11" s="9"/>
    </row>
    <row r="12" spans="1:35" ht="15" customHeight="1" x14ac:dyDescent="0.25">
      <c r="B12" s="71"/>
      <c r="C12" s="72"/>
      <c r="D12" s="72"/>
      <c r="E12" s="117" t="s">
        <v>67</v>
      </c>
      <c r="F12" s="126" t="s">
        <v>83</v>
      </c>
      <c r="G12" s="126"/>
      <c r="H12" s="126"/>
      <c r="I12" s="126"/>
      <c r="J12" s="126"/>
      <c r="K12" s="126"/>
      <c r="L12" s="126"/>
      <c r="M12" s="126"/>
      <c r="N12" s="127"/>
      <c r="O12" s="60"/>
      <c r="P12" s="60"/>
      <c r="Q12" s="9"/>
      <c r="R12" s="9"/>
      <c r="S12" s="9"/>
    </row>
    <row r="13" spans="1:35" ht="15" customHeight="1" x14ac:dyDescent="0.3">
      <c r="B13" s="68"/>
      <c r="C13" s="18"/>
      <c r="D13" s="19" t="s">
        <v>1</v>
      </c>
      <c r="E13" s="97">
        <v>482.15</v>
      </c>
      <c r="F13" s="153" t="s">
        <v>55</v>
      </c>
      <c r="G13" s="154"/>
      <c r="H13" s="154"/>
      <c r="I13" s="154"/>
      <c r="J13" s="154"/>
      <c r="K13" s="154"/>
      <c r="L13" s="154"/>
      <c r="M13" s="154"/>
      <c r="N13" s="155"/>
      <c r="O13" s="56"/>
      <c r="P13" s="56"/>
      <c r="Q13" s="9"/>
      <c r="R13" s="9"/>
      <c r="S13" s="9"/>
    </row>
    <row r="14" spans="1:35" s="50" customFormat="1" ht="15" customHeight="1" x14ac:dyDescent="0.3">
      <c r="A14" s="14"/>
      <c r="B14" s="68"/>
      <c r="C14" s="18"/>
      <c r="D14" s="19" t="s">
        <v>1</v>
      </c>
      <c r="E14" s="97">
        <v>409.06</v>
      </c>
      <c r="F14" s="153" t="s">
        <v>59</v>
      </c>
      <c r="G14" s="154"/>
      <c r="H14" s="154"/>
      <c r="I14" s="154"/>
      <c r="J14" s="154"/>
      <c r="K14" s="154"/>
      <c r="L14" s="154"/>
      <c r="M14" s="154"/>
      <c r="N14" s="155"/>
      <c r="O14" s="56"/>
      <c r="P14" s="56"/>
      <c r="Q14" s="9"/>
      <c r="R14" s="9"/>
      <c r="S14" s="9"/>
      <c r="T14" s="54"/>
      <c r="U14" s="61"/>
      <c r="V14" s="61"/>
      <c r="W14" s="61"/>
      <c r="AA14" s="61"/>
      <c r="AB14" s="61"/>
      <c r="AC14" s="61"/>
      <c r="AD14" s="61"/>
      <c r="AE14" s="61"/>
      <c r="AF14" s="61"/>
      <c r="AG14" s="61"/>
      <c r="AH14" s="61"/>
      <c r="AI14" s="61"/>
    </row>
    <row r="15" spans="1:35" ht="15" customHeight="1" x14ac:dyDescent="0.3">
      <c r="B15" s="51"/>
      <c r="C15" s="69"/>
      <c r="D15" s="48"/>
      <c r="E15" s="48"/>
      <c r="F15" s="49"/>
      <c r="G15" s="49"/>
      <c r="H15" s="49"/>
      <c r="I15" s="49"/>
      <c r="J15" s="49"/>
      <c r="K15" s="49"/>
      <c r="L15" s="49"/>
      <c r="M15" s="49"/>
      <c r="N15" s="49"/>
      <c r="O15" s="56"/>
      <c r="P15" s="56"/>
      <c r="AB15" s="9"/>
    </row>
    <row r="16" spans="1:35" ht="30.6" customHeight="1" x14ac:dyDescent="0.25">
      <c r="B16" s="131" t="s">
        <v>87</v>
      </c>
      <c r="C16" s="126"/>
      <c r="D16" s="126"/>
      <c r="E16" s="126"/>
      <c r="F16" s="126"/>
      <c r="G16" s="126"/>
      <c r="H16" s="126"/>
      <c r="I16" s="126"/>
      <c r="J16" s="126"/>
      <c r="K16" s="126"/>
      <c r="L16" s="126"/>
      <c r="M16" s="126"/>
      <c r="N16" s="127"/>
      <c r="O16" s="56"/>
      <c r="P16" s="56"/>
    </row>
    <row r="17" spans="1:116" s="8" customFormat="1" ht="15" customHeight="1" x14ac:dyDescent="0.25">
      <c r="A17" s="2"/>
      <c r="B17" s="22"/>
      <c r="C17" s="20"/>
      <c r="D17" s="21" t="s">
        <v>9</v>
      </c>
      <c r="E17" s="158" t="s">
        <v>2</v>
      </c>
      <c r="F17" s="145"/>
      <c r="G17" s="145"/>
      <c r="H17" s="145"/>
      <c r="I17" s="145"/>
      <c r="J17" s="145"/>
      <c r="K17" s="145"/>
      <c r="L17" s="145"/>
      <c r="M17" s="145"/>
      <c r="N17" s="146"/>
      <c r="O17" s="56"/>
      <c r="P17" s="56"/>
      <c r="Q17" s="53"/>
      <c r="R17" s="53"/>
      <c r="S17" s="54"/>
      <c r="T17" s="54"/>
      <c r="U17" s="57"/>
      <c r="V17" s="57"/>
      <c r="W17" s="57"/>
      <c r="AA17" s="57"/>
      <c r="AB17" s="57"/>
      <c r="AC17" s="57"/>
      <c r="AD17" s="57"/>
      <c r="AE17" s="57"/>
      <c r="AF17" s="57"/>
      <c r="AG17" s="57"/>
      <c r="AH17" s="57"/>
      <c r="AI17" s="57"/>
    </row>
    <row r="18" spans="1:116" s="53" customFormat="1" ht="15" customHeight="1" x14ac:dyDescent="0.25">
      <c r="A18" s="1"/>
      <c r="B18" s="23"/>
      <c r="C18" s="24"/>
      <c r="D18" s="25" t="s">
        <v>10</v>
      </c>
      <c r="E18" s="159" t="s">
        <v>3</v>
      </c>
      <c r="F18" s="156"/>
      <c r="G18" s="156"/>
      <c r="H18" s="156"/>
      <c r="I18" s="156"/>
      <c r="J18" s="156"/>
      <c r="K18" s="156"/>
      <c r="L18" s="156"/>
      <c r="M18" s="156"/>
      <c r="N18" s="157"/>
      <c r="O18" s="56"/>
      <c r="P18" s="56"/>
      <c r="S18" s="54"/>
      <c r="T18" s="54"/>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row>
    <row r="19" spans="1:116" s="53" customFormat="1" ht="15" customHeight="1" x14ac:dyDescent="0.25">
      <c r="A19" s="1"/>
      <c r="B19" s="22"/>
      <c r="C19" s="20"/>
      <c r="D19" s="21" t="s">
        <v>11</v>
      </c>
      <c r="E19" s="158" t="s">
        <v>4</v>
      </c>
      <c r="F19" s="145"/>
      <c r="G19" s="145"/>
      <c r="H19" s="145"/>
      <c r="I19" s="145"/>
      <c r="J19" s="145"/>
      <c r="K19" s="145"/>
      <c r="L19" s="145"/>
      <c r="M19" s="145"/>
      <c r="N19" s="146"/>
      <c r="O19" s="56"/>
      <c r="P19" s="56"/>
      <c r="S19" s="54"/>
      <c r="T19" s="54"/>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row>
    <row r="20" spans="1:116" s="53" customFormat="1" ht="15" customHeight="1" x14ac:dyDescent="0.25">
      <c r="A20" s="11"/>
      <c r="B20" s="22"/>
      <c r="C20" s="20"/>
      <c r="D20" s="21" t="s">
        <v>12</v>
      </c>
      <c r="E20" s="158" t="s">
        <v>5</v>
      </c>
      <c r="F20" s="145"/>
      <c r="G20" s="145"/>
      <c r="H20" s="145"/>
      <c r="I20" s="145"/>
      <c r="J20" s="145"/>
      <c r="K20" s="145"/>
      <c r="L20" s="145"/>
      <c r="M20" s="145"/>
      <c r="N20" s="146"/>
      <c r="O20" s="56"/>
      <c r="P20" s="56"/>
      <c r="S20" s="54"/>
      <c r="T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row>
    <row r="21" spans="1:116" s="53" customFormat="1" ht="15" customHeight="1" x14ac:dyDescent="0.25">
      <c r="A21" s="1"/>
      <c r="B21" s="22"/>
      <c r="C21" s="20"/>
      <c r="D21" s="21" t="s">
        <v>13</v>
      </c>
      <c r="E21" s="158" t="s">
        <v>6</v>
      </c>
      <c r="F21" s="145"/>
      <c r="G21" s="145"/>
      <c r="H21" s="145"/>
      <c r="I21" s="145"/>
      <c r="J21" s="145"/>
      <c r="K21" s="145"/>
      <c r="L21" s="145"/>
      <c r="M21" s="145"/>
      <c r="N21" s="146"/>
      <c r="O21" s="56"/>
      <c r="P21" s="56"/>
      <c r="S21" s="54"/>
      <c r="T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row>
    <row r="22" spans="1:116" s="53" customFormat="1" ht="15" customHeight="1" x14ac:dyDescent="0.25">
      <c r="A22" s="1"/>
      <c r="B22" s="22"/>
      <c r="C22" s="20"/>
      <c r="D22" s="21" t="s">
        <v>14</v>
      </c>
      <c r="E22" s="158" t="s">
        <v>7</v>
      </c>
      <c r="F22" s="145"/>
      <c r="G22" s="145"/>
      <c r="H22" s="145"/>
      <c r="I22" s="145"/>
      <c r="J22" s="145"/>
      <c r="K22" s="145"/>
      <c r="L22" s="145"/>
      <c r="M22" s="145"/>
      <c r="N22" s="146"/>
      <c r="O22" s="56"/>
      <c r="P22" s="56"/>
      <c r="S22" s="54"/>
      <c r="T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row>
    <row r="23" spans="1:116" s="53" customFormat="1" ht="15" customHeight="1" x14ac:dyDescent="0.25">
      <c r="A23" s="1"/>
      <c r="B23" s="22"/>
      <c r="C23" s="20"/>
      <c r="D23" s="21" t="s">
        <v>15</v>
      </c>
      <c r="E23" s="158" t="s">
        <v>8</v>
      </c>
      <c r="F23" s="145"/>
      <c r="G23" s="145"/>
      <c r="H23" s="145"/>
      <c r="I23" s="145"/>
      <c r="J23" s="145"/>
      <c r="K23" s="145"/>
      <c r="L23" s="145"/>
      <c r="M23" s="145"/>
      <c r="N23" s="146"/>
      <c r="O23" s="56"/>
      <c r="P23" s="56"/>
      <c r="S23" s="54"/>
      <c r="T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row>
    <row r="24" spans="1:116" s="53" customFormat="1" ht="15" customHeight="1" x14ac:dyDescent="0.25">
      <c r="A24" s="1"/>
      <c r="B24" s="30"/>
      <c r="C24" s="13"/>
      <c r="D24" s="3"/>
      <c r="E24" s="3"/>
      <c r="F24" s="4"/>
      <c r="G24" s="4"/>
      <c r="H24" s="4"/>
      <c r="I24" s="4"/>
      <c r="J24" s="4"/>
      <c r="K24" s="15"/>
      <c r="L24" s="15"/>
      <c r="M24" s="15"/>
      <c r="N24" s="16"/>
      <c r="O24" s="56"/>
      <c r="P24" s="56"/>
      <c r="S24" s="54"/>
      <c r="T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row>
    <row r="25" spans="1:116" s="52" customFormat="1" x14ac:dyDescent="0.25">
      <c r="A25" s="1"/>
      <c r="B25" s="8" t="s">
        <v>34</v>
      </c>
      <c r="C25" s="9"/>
      <c r="D25" s="9"/>
      <c r="E25" s="9"/>
      <c r="F25" s="9"/>
      <c r="G25" s="9"/>
      <c r="H25" s="9"/>
      <c r="I25" s="9"/>
      <c r="J25" s="9"/>
      <c r="K25" s="9"/>
      <c r="L25" s="9"/>
      <c r="M25" s="9"/>
      <c r="N25" s="10"/>
      <c r="Q25" s="53"/>
      <c r="R25" s="53"/>
      <c r="S25" s="54"/>
      <c r="T25" s="54"/>
      <c r="U25" s="53"/>
      <c r="V25" s="53"/>
      <c r="W25" s="53"/>
      <c r="X25" s="53"/>
      <c r="Y25" s="53"/>
      <c r="Z25" s="53"/>
      <c r="AA25" s="53"/>
      <c r="AB25" s="53"/>
      <c r="AC25" s="53"/>
      <c r="AD25" s="53"/>
      <c r="AE25" s="53"/>
      <c r="AF25" s="53"/>
      <c r="AG25" s="53"/>
      <c r="AH25" s="53"/>
      <c r="AI25" s="53"/>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row>
    <row r="27" spans="1:116" s="52" customFormat="1" x14ac:dyDescent="0.25">
      <c r="A27" s="1"/>
      <c r="B27" s="128" t="s">
        <v>93</v>
      </c>
      <c r="C27" s="128"/>
      <c r="D27" s="128"/>
      <c r="E27" s="128"/>
      <c r="F27" s="128"/>
      <c r="G27" s="128"/>
      <c r="H27" s="128"/>
      <c r="I27" s="128"/>
      <c r="J27" s="128"/>
      <c r="K27" s="128"/>
      <c r="L27" s="128"/>
      <c r="M27" s="128"/>
      <c r="N27" s="128"/>
      <c r="Q27" s="53"/>
      <c r="R27" s="53"/>
      <c r="S27" s="54"/>
      <c r="T27" s="54"/>
      <c r="U27" s="53"/>
      <c r="V27" s="53"/>
      <c r="W27" s="53"/>
      <c r="X27" s="53"/>
      <c r="Y27" s="53"/>
      <c r="Z27" s="53"/>
      <c r="AA27" s="53"/>
      <c r="AB27" s="53"/>
      <c r="AC27" s="53"/>
      <c r="AD27" s="53"/>
      <c r="AE27" s="53"/>
      <c r="AF27" s="53"/>
      <c r="AG27" s="53"/>
      <c r="AH27" s="53"/>
      <c r="AI27" s="53"/>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row>
    <row r="28" spans="1:116" s="52" customFormat="1" ht="7.2" customHeight="1" x14ac:dyDescent="0.25">
      <c r="A28" s="1"/>
      <c r="B28" s="128"/>
      <c r="C28" s="128"/>
      <c r="D28" s="128"/>
      <c r="E28" s="128"/>
      <c r="F28" s="128"/>
      <c r="G28" s="128"/>
      <c r="H28" s="128"/>
      <c r="I28" s="128"/>
      <c r="J28" s="128"/>
      <c r="K28" s="128"/>
      <c r="L28" s="128"/>
      <c r="M28" s="128"/>
      <c r="N28" s="128"/>
      <c r="Q28" s="53"/>
      <c r="R28" s="53"/>
      <c r="S28" s="54"/>
      <c r="T28" s="54"/>
      <c r="U28" s="53"/>
      <c r="V28" s="53"/>
      <c r="W28" s="53"/>
      <c r="X28" s="53"/>
      <c r="Y28" s="53"/>
      <c r="Z28" s="53"/>
      <c r="AA28" s="53"/>
      <c r="AB28" s="53"/>
      <c r="AC28" s="53"/>
      <c r="AD28" s="53"/>
      <c r="AE28" s="53"/>
      <c r="AF28" s="53"/>
      <c r="AG28" s="53"/>
      <c r="AH28" s="53"/>
      <c r="AI28" s="53"/>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row>
    <row r="29" spans="1:116" s="52" customFormat="1" ht="13.8" customHeight="1" x14ac:dyDescent="0.25">
      <c r="A29" s="1"/>
      <c r="B29" s="128"/>
      <c r="C29" s="128"/>
      <c r="D29" s="128"/>
      <c r="E29" s="128"/>
      <c r="F29" s="128"/>
      <c r="G29" s="128"/>
      <c r="H29" s="128"/>
      <c r="I29" s="128"/>
      <c r="J29" s="128"/>
      <c r="K29" s="128"/>
      <c r="L29" s="128"/>
      <c r="M29" s="128"/>
      <c r="N29" s="128"/>
      <c r="Q29" s="53"/>
      <c r="R29" s="53"/>
      <c r="S29" s="54"/>
      <c r="T29" s="54"/>
      <c r="U29" s="53"/>
      <c r="V29" s="53"/>
      <c r="W29" s="53"/>
      <c r="X29" s="53"/>
      <c r="Y29" s="53"/>
      <c r="Z29" s="53"/>
      <c r="AA29" s="53"/>
      <c r="AB29" s="53"/>
      <c r="AC29" s="53"/>
      <c r="AD29" s="53"/>
      <c r="AE29" s="53"/>
      <c r="AF29" s="53"/>
      <c r="AG29" s="53"/>
      <c r="AH29" s="53"/>
      <c r="AI29" s="53"/>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row>
    <row r="30" spans="1:116" s="52" customFormat="1" x14ac:dyDescent="0.25">
      <c r="A30" s="1"/>
      <c r="B30" s="128"/>
      <c r="C30" s="128"/>
      <c r="D30" s="128"/>
      <c r="E30" s="128"/>
      <c r="F30" s="128"/>
      <c r="G30" s="128"/>
      <c r="H30" s="128"/>
      <c r="I30" s="128"/>
      <c r="J30" s="128"/>
      <c r="K30" s="128"/>
      <c r="L30" s="128"/>
      <c r="M30" s="128"/>
      <c r="N30" s="128"/>
      <c r="Q30" s="53"/>
      <c r="R30" s="53"/>
      <c r="S30" s="54"/>
      <c r="T30" s="54"/>
      <c r="U30" s="53"/>
      <c r="V30" s="53"/>
      <c r="W30" s="53"/>
      <c r="X30" s="53"/>
      <c r="Y30" s="53"/>
      <c r="Z30" s="53"/>
      <c r="AA30" s="53"/>
      <c r="AB30" s="53"/>
      <c r="AC30" s="53"/>
      <c r="AD30" s="53"/>
      <c r="AE30" s="53"/>
      <c r="AF30" s="53"/>
      <c r="AG30" s="53"/>
      <c r="AH30" s="53"/>
      <c r="AI30" s="53"/>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row>
    <row r="31" spans="1:116" s="52" customFormat="1" x14ac:dyDescent="0.25">
      <c r="A31" s="1"/>
      <c r="B31" s="128"/>
      <c r="C31" s="128"/>
      <c r="D31" s="128"/>
      <c r="E31" s="128"/>
      <c r="F31" s="128"/>
      <c r="G31" s="128"/>
      <c r="H31" s="128"/>
      <c r="I31" s="128"/>
      <c r="J31" s="128"/>
      <c r="K31" s="128"/>
      <c r="L31" s="128"/>
      <c r="M31" s="128"/>
      <c r="N31" s="128"/>
      <c r="Q31" s="53"/>
      <c r="R31" s="53"/>
      <c r="S31" s="54"/>
      <c r="T31" s="54"/>
      <c r="U31" s="53"/>
      <c r="V31" s="53"/>
      <c r="W31" s="53"/>
      <c r="X31" s="53"/>
      <c r="Y31" s="53"/>
      <c r="Z31" s="53"/>
      <c r="AA31" s="53"/>
      <c r="AB31" s="53"/>
      <c r="AC31" s="53"/>
      <c r="AD31" s="53"/>
      <c r="AE31" s="53"/>
      <c r="AF31" s="53"/>
      <c r="AG31" s="53"/>
      <c r="AH31" s="53"/>
      <c r="AI31" s="53"/>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row>
    <row r="32" spans="1:116" s="52" customFormat="1" x14ac:dyDescent="0.25">
      <c r="A32" s="1"/>
      <c r="B32" s="128"/>
      <c r="C32" s="128"/>
      <c r="D32" s="128"/>
      <c r="E32" s="128"/>
      <c r="F32" s="128"/>
      <c r="G32" s="128"/>
      <c r="H32" s="128"/>
      <c r="I32" s="128"/>
      <c r="J32" s="128"/>
      <c r="K32" s="128"/>
      <c r="L32" s="128"/>
      <c r="M32" s="128"/>
      <c r="N32" s="128"/>
      <c r="Q32" s="53"/>
      <c r="R32" s="53"/>
      <c r="S32" s="54"/>
      <c r="T32" s="54"/>
      <c r="U32" s="53"/>
      <c r="V32" s="53"/>
      <c r="W32" s="53"/>
      <c r="X32" s="53"/>
      <c r="Y32" s="53"/>
      <c r="Z32" s="53"/>
      <c r="AA32" s="53"/>
      <c r="AB32" s="53"/>
      <c r="AC32" s="53"/>
      <c r="AD32" s="53"/>
      <c r="AE32" s="53"/>
      <c r="AF32" s="53"/>
      <c r="AG32" s="53"/>
      <c r="AH32" s="53"/>
      <c r="AI32" s="53"/>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row>
    <row r="33" spans="1:116" s="52" customFormat="1" x14ac:dyDescent="0.25">
      <c r="A33" s="1"/>
      <c r="B33" s="128"/>
      <c r="C33" s="128"/>
      <c r="D33" s="128"/>
      <c r="E33" s="128"/>
      <c r="F33" s="128"/>
      <c r="G33" s="128"/>
      <c r="H33" s="128"/>
      <c r="I33" s="128"/>
      <c r="J33" s="128"/>
      <c r="K33" s="128"/>
      <c r="L33" s="128"/>
      <c r="M33" s="128"/>
      <c r="N33" s="128"/>
      <c r="Q33" s="53"/>
      <c r="R33" s="53"/>
      <c r="S33" s="54"/>
      <c r="T33" s="54"/>
      <c r="U33" s="53"/>
      <c r="V33" s="53"/>
      <c r="W33" s="53"/>
      <c r="X33" s="53"/>
      <c r="Y33" s="53"/>
      <c r="Z33" s="53"/>
      <c r="AA33" s="53"/>
      <c r="AB33" s="53"/>
      <c r="AC33" s="53"/>
      <c r="AD33" s="53"/>
      <c r="AE33" s="53"/>
      <c r="AF33" s="53"/>
      <c r="AG33" s="53"/>
      <c r="AH33" s="53"/>
      <c r="AI33" s="53"/>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row>
    <row r="34" spans="1:116" s="52" customFormat="1" ht="88.8" customHeight="1" x14ac:dyDescent="0.25">
      <c r="A34" s="1"/>
      <c r="B34" s="128"/>
      <c r="C34" s="128"/>
      <c r="D34" s="128"/>
      <c r="E34" s="128"/>
      <c r="F34" s="128"/>
      <c r="G34" s="128"/>
      <c r="H34" s="128"/>
      <c r="I34" s="128"/>
      <c r="J34" s="128"/>
      <c r="K34" s="128"/>
      <c r="L34" s="128"/>
      <c r="M34" s="128"/>
      <c r="N34" s="128"/>
      <c r="Q34" s="53"/>
      <c r="R34" s="53"/>
      <c r="S34" s="54"/>
      <c r="T34" s="54"/>
      <c r="U34" s="53"/>
      <c r="V34" s="53"/>
      <c r="W34" s="53"/>
      <c r="X34" s="53"/>
      <c r="Y34" s="53"/>
      <c r="Z34" s="53"/>
      <c r="AA34" s="53"/>
      <c r="AB34" s="53"/>
      <c r="AC34" s="53"/>
      <c r="AD34" s="53"/>
      <c r="AE34" s="53"/>
      <c r="AF34" s="53"/>
      <c r="AG34" s="53"/>
      <c r="AH34" s="53"/>
      <c r="AI34" s="53"/>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row>
    <row r="36" spans="1:116" s="52" customFormat="1" ht="64.2" customHeight="1" x14ac:dyDescent="0.25">
      <c r="A36" s="1"/>
      <c r="B36" s="8"/>
      <c r="C36" s="9"/>
      <c r="D36" s="9"/>
      <c r="E36" s="9"/>
      <c r="F36" s="9"/>
      <c r="G36" s="9"/>
      <c r="H36" s="9"/>
      <c r="I36" s="9"/>
      <c r="J36" s="9"/>
      <c r="K36" s="9"/>
      <c r="L36" s="9"/>
      <c r="M36" s="9"/>
      <c r="N36" s="10"/>
      <c r="Q36" s="53"/>
      <c r="R36" s="53"/>
      <c r="S36" s="54"/>
      <c r="T36" s="54"/>
      <c r="U36" s="53"/>
      <c r="V36" s="53"/>
      <c r="W36" s="53"/>
      <c r="X36" s="53"/>
      <c r="Y36" s="53"/>
      <c r="Z36" s="53"/>
      <c r="AA36" s="53"/>
      <c r="AB36" s="53"/>
      <c r="AC36" s="53"/>
      <c r="AD36" s="53"/>
      <c r="AE36" s="53"/>
      <c r="AF36" s="53"/>
      <c r="AG36" s="53"/>
      <c r="AH36" s="53"/>
      <c r="AI36" s="53"/>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row>
  </sheetData>
  <sheetProtection algorithmName="SHA-512" hashValue="QoN9VIT9emlHTOpt99x2nPivRiCc1o2BAk55DNPdLCoFQSrYGQRBDufiz5TgygTDbNOcNm1sLo35nu3JeuvLIw==" saltValue="Ncl5ZqmrmDo3whYOfWiktg==" spinCount="100000" sheet="1" selectLockedCells="1"/>
  <mergeCells count="17">
    <mergeCell ref="E2:K2"/>
    <mergeCell ref="E3:K3"/>
    <mergeCell ref="B5:N5"/>
    <mergeCell ref="B7:N7"/>
    <mergeCell ref="B11:N11"/>
    <mergeCell ref="F12:N12"/>
    <mergeCell ref="F13:N13"/>
    <mergeCell ref="F14:N14"/>
    <mergeCell ref="B27:N34"/>
    <mergeCell ref="B16:N16"/>
    <mergeCell ref="E17:N17"/>
    <mergeCell ref="E18:N18"/>
    <mergeCell ref="E19:N19"/>
    <mergeCell ref="E20:N20"/>
    <mergeCell ref="E21:N21"/>
    <mergeCell ref="E22:N22"/>
    <mergeCell ref="E23:N23"/>
  </mergeCells>
  <conditionalFormatting sqref="C18:D18 B24:N24 B7 C15:E15 F10:L10 J8:L9 F8:G9 B17:E17 B19:E23">
    <cfRule type="cellIs" dxfId="115" priority="76" stopIfTrue="1" operator="equal">
      <formula>0</formula>
    </cfRule>
  </conditionalFormatting>
  <conditionalFormatting sqref="B15">
    <cfRule type="cellIs" dxfId="114" priority="74" stopIfTrue="1" operator="equal">
      <formula>0</formula>
    </cfRule>
  </conditionalFormatting>
  <conditionalFormatting sqref="A20">
    <cfRule type="cellIs" dxfId="113" priority="71" stopIfTrue="1" operator="equal">
      <formula>0</formula>
    </cfRule>
  </conditionalFormatting>
  <conditionalFormatting sqref="B18">
    <cfRule type="cellIs" dxfId="112" priority="69" stopIfTrue="1" operator="equal">
      <formula>0</formula>
    </cfRule>
  </conditionalFormatting>
  <conditionalFormatting sqref="A17">
    <cfRule type="cellIs" dxfId="111" priority="70" stopIfTrue="1" operator="equal">
      <formula>0</formula>
    </cfRule>
  </conditionalFormatting>
  <conditionalFormatting sqref="E18">
    <cfRule type="cellIs" dxfId="110" priority="66" stopIfTrue="1" operator="equal">
      <formula>0</formula>
    </cfRule>
  </conditionalFormatting>
  <conditionalFormatting sqref="B12">
    <cfRule type="cellIs" dxfId="109" priority="65" stopIfTrue="1" operator="equal">
      <formula>0</formula>
    </cfRule>
  </conditionalFormatting>
  <conditionalFormatting sqref="B8:B9">
    <cfRule type="cellIs" dxfId="108" priority="15" stopIfTrue="1" operator="equal">
      <formula>0</formula>
    </cfRule>
  </conditionalFormatting>
  <conditionalFormatting sqref="D14:E14">
    <cfRule type="cellIs" dxfId="107" priority="10" stopIfTrue="1" operator="equal">
      <formula>0</formula>
    </cfRule>
  </conditionalFormatting>
  <conditionalFormatting sqref="C14">
    <cfRule type="cellIs" dxfId="106" priority="9" stopIfTrue="1" operator="equal">
      <formula>0</formula>
    </cfRule>
  </conditionalFormatting>
  <conditionalFormatting sqref="D13:E13">
    <cfRule type="cellIs" dxfId="105" priority="7" stopIfTrue="1" operator="equal">
      <formula>0</formula>
    </cfRule>
  </conditionalFormatting>
  <conditionalFormatting sqref="B13:B14">
    <cfRule type="cellIs" dxfId="104" priority="8" stopIfTrue="1" operator="equal">
      <formula>0</formula>
    </cfRule>
  </conditionalFormatting>
  <conditionalFormatting sqref="C13">
    <cfRule type="cellIs" dxfId="103" priority="6" stopIfTrue="1" operator="equal">
      <formula>0</formula>
    </cfRule>
  </conditionalFormatting>
  <conditionalFormatting sqref="H8:H9">
    <cfRule type="cellIs" dxfId="102" priority="3" stopIfTrue="1" operator="equal">
      <formula>0</formula>
    </cfRule>
  </conditionalFormatting>
  <conditionalFormatting sqref="B11">
    <cfRule type="cellIs" dxfId="101" priority="2" stopIfTrue="1" operator="equal">
      <formula>0</formula>
    </cfRule>
  </conditionalFormatting>
  <conditionalFormatting sqref="B16">
    <cfRule type="cellIs" dxfId="100" priority="1" stopIfTrue="1" operator="equal">
      <formula>0</formula>
    </cfRule>
  </conditionalFormatting>
  <printOptions horizontalCentered="1"/>
  <pageMargins left="0.45" right="0.45" top="1" bottom="0.25" header="0" footer="0.5"/>
  <pageSetup scale="70" orientation="portrait" r:id="rId1"/>
  <headerFooter differentFirst="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9556-FE38-478C-BBA0-7E83AEFE15B9}">
  <sheetPr codeName="Sheet3">
    <tabColor rgb="FFCCFFCC"/>
  </sheetPr>
  <dimension ref="A1:AI60"/>
  <sheetViews>
    <sheetView showGridLines="0" workbookViewId="0">
      <selection activeCell="E2" sqref="E2:K2"/>
    </sheetView>
  </sheetViews>
  <sheetFormatPr defaultColWidth="9.109375" defaultRowHeight="13.8" x14ac:dyDescent="0.25"/>
  <cols>
    <col min="1" max="1" width="3.5546875" style="1" customWidth="1"/>
    <col min="2" max="2" width="13.6640625" style="8" customWidth="1"/>
    <col min="3" max="3" width="4.77734375" style="9" hidden="1" customWidth="1"/>
    <col min="4" max="4" width="20.6640625" style="9" hidden="1" customWidth="1"/>
    <col min="5" max="5" width="10.6640625" style="9" customWidth="1"/>
    <col min="6" max="6" width="16.5546875" style="9" customWidth="1"/>
    <col min="7" max="7" width="8.88671875" style="9" customWidth="1"/>
    <col min="8" max="8" width="9" style="9" customWidth="1"/>
    <col min="9" max="9" width="10.5546875" style="9" customWidth="1"/>
    <col min="10" max="10" width="13.44140625" style="9" customWidth="1"/>
    <col min="11" max="11" width="10.21875" style="9" customWidth="1"/>
    <col min="12" max="12" width="11.109375" style="9" customWidth="1"/>
    <col min="13" max="13" width="6.109375" style="9" customWidth="1"/>
    <col min="14" max="14" width="35.21875" style="10" customWidth="1"/>
    <col min="15" max="15" width="5.77734375" style="52" customWidth="1"/>
    <col min="16" max="16" width="7" style="52" customWidth="1"/>
    <col min="17" max="18" width="15.77734375" style="53" customWidth="1"/>
    <col min="19" max="20" width="15.77734375" style="54" customWidth="1"/>
    <col min="21" max="22" width="15.77734375" style="53" customWidth="1"/>
    <col min="23" max="23" width="2.88671875" style="53" customWidth="1"/>
    <col min="24" max="24" width="17.109375" style="53" customWidth="1"/>
    <col min="25" max="25" width="14.6640625" style="53" customWidth="1"/>
    <col min="26" max="26" width="10" style="53" customWidth="1"/>
    <col min="27" max="35" width="6.109375" style="53" customWidth="1"/>
    <col min="36" max="116" width="6.109375" style="9" customWidth="1"/>
    <col min="117" max="16384" width="9.109375" style="9"/>
  </cols>
  <sheetData>
    <row r="1" spans="1:35" ht="12" customHeight="1" thickBot="1" x14ac:dyDescent="0.3"/>
    <row r="2" spans="1:35" ht="28.2" customHeight="1" thickBot="1" x14ac:dyDescent="0.3">
      <c r="B2" s="102" t="s">
        <v>68</v>
      </c>
      <c r="C2" s="101"/>
      <c r="D2" s="101"/>
      <c r="E2" s="163"/>
      <c r="F2" s="163"/>
      <c r="G2" s="163"/>
      <c r="H2" s="163"/>
      <c r="I2" s="163"/>
      <c r="J2" s="163"/>
      <c r="K2" s="163"/>
    </row>
    <row r="3" spans="1:35" ht="27" customHeight="1" thickBot="1" x14ac:dyDescent="0.3">
      <c r="B3" s="102" t="s">
        <v>69</v>
      </c>
      <c r="C3" s="103"/>
      <c r="D3" s="103"/>
      <c r="E3" s="162"/>
      <c r="F3" s="162"/>
      <c r="G3" s="162"/>
      <c r="H3" s="162"/>
      <c r="I3" s="162"/>
      <c r="J3" s="162"/>
      <c r="K3" s="162"/>
      <c r="R3" s="53" t="s">
        <v>0</v>
      </c>
    </row>
    <row r="4" spans="1:35" ht="9.6" customHeight="1" thickBot="1" x14ac:dyDescent="0.3"/>
    <row r="5" spans="1:35" ht="48" customHeight="1" thickBot="1" x14ac:dyDescent="0.3">
      <c r="B5" s="147" t="s">
        <v>95</v>
      </c>
      <c r="C5" s="148"/>
      <c r="D5" s="148"/>
      <c r="E5" s="148"/>
      <c r="F5" s="148"/>
      <c r="G5" s="148"/>
      <c r="H5" s="148"/>
      <c r="I5" s="148"/>
      <c r="J5" s="148"/>
      <c r="K5" s="148"/>
      <c r="L5" s="148"/>
      <c r="M5" s="148"/>
      <c r="N5" s="149"/>
      <c r="O5" s="55"/>
    </row>
    <row r="6" spans="1:35" ht="16.2" customHeight="1" x14ac:dyDescent="0.25"/>
    <row r="7" spans="1:35" s="8" customFormat="1" ht="16.2" customHeight="1" thickBot="1" x14ac:dyDescent="0.3">
      <c r="A7" s="2"/>
      <c r="B7" s="150" t="s">
        <v>49</v>
      </c>
      <c r="C7" s="151"/>
      <c r="D7" s="151"/>
      <c r="E7" s="151"/>
      <c r="F7" s="151"/>
      <c r="G7" s="151"/>
      <c r="H7" s="151"/>
      <c r="I7" s="151"/>
      <c r="J7" s="151"/>
      <c r="K7" s="151"/>
      <c r="L7" s="151"/>
      <c r="M7" s="151"/>
      <c r="N7" s="152"/>
      <c r="O7" s="56"/>
      <c r="P7" s="56"/>
      <c r="Q7" s="62" t="s">
        <v>41</v>
      </c>
      <c r="R7" s="63" t="s">
        <v>42</v>
      </c>
      <c r="S7" s="63" t="s">
        <v>36</v>
      </c>
      <c r="T7" s="54"/>
      <c r="U7" s="57"/>
      <c r="V7" s="57"/>
      <c r="W7" s="57"/>
      <c r="X7" s="57"/>
      <c r="Y7" s="57"/>
      <c r="Z7" s="57"/>
      <c r="AA7" s="57"/>
      <c r="AB7" s="57"/>
      <c r="AC7" s="57"/>
      <c r="AD7" s="57"/>
      <c r="AE7" s="57"/>
      <c r="AF7" s="57"/>
      <c r="AG7" s="57"/>
      <c r="AH7" s="57"/>
      <c r="AI7" s="57"/>
    </row>
    <row r="8" spans="1:35" ht="18.600000000000001" customHeight="1" x14ac:dyDescent="0.25">
      <c r="B8" s="92" t="b">
        <f>IF(B13&gt;=1,S8,IF(B14&gt;=1,S9,IF(B15&gt;=1,S8,IF(B16&gt;=1,S9))))</f>
        <v>0</v>
      </c>
      <c r="C8" s="93"/>
      <c r="D8" s="93"/>
      <c r="E8" s="93"/>
      <c r="F8" s="92" t="s">
        <v>62</v>
      </c>
      <c r="G8" s="92" t="b">
        <f>IF(B19&gt;0,D19,IF(B20&gt;0,D20,IF(B21&gt;0,D21,IF(B22&gt;0,D22,IF(B23&gt;0,D23,IF(B24&gt;0,D24,IF(B25&gt;0,D25)))))))</f>
        <v>0</v>
      </c>
      <c r="H8" s="92" t="b">
        <f>IF(B13&gt;0,T8,IF(B14&gt;0,T9,IF(B15&gt;0,T8,IF(B16&gt;0,T9))))</f>
        <v>0</v>
      </c>
      <c r="I8" s="92" t="b">
        <f>IF(B34&gt;0,D34,IF(B35&gt;0,D35,IF(B36&gt;0,D36, IF(B37&gt;0,D37))))</f>
        <v>0</v>
      </c>
      <c r="J8" s="92" t="b">
        <f>IF(B39&gt;0, D39,IF(B40&gt;0,D40,IF(B41&gt;0,D41, IF(B42&gt;0,D42))))</f>
        <v>0</v>
      </c>
      <c r="K8" s="92" t="b">
        <f>IF(B44&gt;0, D44,IF(B45&gt;0,D45,IF(B46&gt;0,D46, IF(B47&gt;0,D47))))</f>
        <v>0</v>
      </c>
      <c r="M8" s="27"/>
      <c r="N8" s="28"/>
      <c r="O8" s="56"/>
      <c r="P8" s="56"/>
      <c r="Q8" s="64">
        <v>2003</v>
      </c>
      <c r="R8" s="57" t="s">
        <v>37</v>
      </c>
      <c r="S8" s="63" t="str">
        <f t="shared" ref="S8:S19" si="0">Q8&amp;""&amp;R8</f>
        <v>2003AA</v>
      </c>
      <c r="T8" s="53" t="s">
        <v>16</v>
      </c>
    </row>
    <row r="9" spans="1:35" s="82" customFormat="1" ht="34.799999999999997" customHeight="1" thickBot="1" x14ac:dyDescent="0.3">
      <c r="A9" s="81"/>
      <c r="B9" s="31" t="s">
        <v>36</v>
      </c>
      <c r="C9" s="32"/>
      <c r="D9" s="32"/>
      <c r="E9" s="32"/>
      <c r="F9" s="31" t="s">
        <v>26</v>
      </c>
      <c r="G9" s="31" t="s">
        <v>30</v>
      </c>
      <c r="H9" s="31" t="s">
        <v>33</v>
      </c>
      <c r="I9" s="31" t="s">
        <v>27</v>
      </c>
      <c r="J9" s="31" t="s">
        <v>28</v>
      </c>
      <c r="K9" s="31" t="s">
        <v>29</v>
      </c>
      <c r="M9" s="83"/>
      <c r="N9" s="84"/>
      <c r="O9" s="85"/>
      <c r="P9" s="85"/>
      <c r="Q9" s="64">
        <v>2003</v>
      </c>
      <c r="R9" s="57" t="s">
        <v>38</v>
      </c>
      <c r="S9" s="63" t="str">
        <f t="shared" si="0"/>
        <v>2003AB</v>
      </c>
      <c r="T9" s="54"/>
      <c r="U9" s="54"/>
      <c r="V9" s="54"/>
      <c r="W9" s="54"/>
      <c r="X9" s="54"/>
      <c r="Y9" s="54"/>
      <c r="Z9" s="54"/>
      <c r="AA9" s="54"/>
      <c r="AB9" s="54"/>
      <c r="AC9" s="54"/>
      <c r="AD9" s="54"/>
      <c r="AE9" s="54"/>
      <c r="AF9" s="54"/>
      <c r="AG9" s="54"/>
      <c r="AH9" s="54"/>
      <c r="AI9" s="54"/>
    </row>
    <row r="10" spans="1:35" s="82" customFormat="1" ht="15" customHeight="1" x14ac:dyDescent="0.25">
      <c r="A10" s="81"/>
      <c r="B10" s="86"/>
      <c r="C10" s="87"/>
      <c r="D10" s="87"/>
      <c r="E10" s="87"/>
      <c r="F10" s="88"/>
      <c r="G10" s="88"/>
      <c r="H10" s="88"/>
      <c r="I10" s="88"/>
      <c r="J10" s="88"/>
      <c r="K10" s="88"/>
      <c r="L10" s="88"/>
      <c r="M10" s="89"/>
      <c r="N10" s="90"/>
      <c r="O10" s="85"/>
      <c r="P10" s="85"/>
      <c r="Q10" s="64"/>
      <c r="R10" s="57"/>
      <c r="S10" s="63"/>
      <c r="T10" s="54"/>
      <c r="U10" s="54"/>
      <c r="V10" s="54"/>
      <c r="W10" s="54"/>
      <c r="X10" s="54"/>
      <c r="Y10" s="54"/>
      <c r="Z10" s="54"/>
      <c r="AA10" s="54"/>
      <c r="AB10" s="54"/>
      <c r="AC10" s="54"/>
      <c r="AD10" s="54"/>
      <c r="AE10" s="54"/>
      <c r="AF10" s="54"/>
      <c r="AG10" s="54"/>
      <c r="AH10" s="54"/>
      <c r="AI10" s="54"/>
    </row>
    <row r="11" spans="1:35" ht="30.6" customHeight="1" x14ac:dyDescent="0.25">
      <c r="B11" s="131" t="s">
        <v>89</v>
      </c>
      <c r="C11" s="126"/>
      <c r="D11" s="126"/>
      <c r="E11" s="126"/>
      <c r="F11" s="126"/>
      <c r="G11" s="126"/>
      <c r="H11" s="126"/>
      <c r="I11" s="126"/>
      <c r="J11" s="126"/>
      <c r="K11" s="126"/>
      <c r="L11" s="126"/>
      <c r="M11" s="126"/>
      <c r="N11" s="127"/>
      <c r="O11" s="60"/>
      <c r="P11" s="60"/>
      <c r="Q11" s="64"/>
      <c r="R11" s="57"/>
      <c r="S11" s="63"/>
    </row>
    <row r="12" spans="1:35" ht="15" customHeight="1" x14ac:dyDescent="0.25">
      <c r="B12" s="71"/>
      <c r="C12" s="72"/>
      <c r="D12" s="98"/>
      <c r="E12" s="117" t="s">
        <v>67</v>
      </c>
      <c r="F12" s="126" t="s">
        <v>83</v>
      </c>
      <c r="G12" s="126"/>
      <c r="H12" s="126"/>
      <c r="I12" s="126"/>
      <c r="J12" s="126"/>
      <c r="K12" s="126"/>
      <c r="L12" s="126"/>
      <c r="M12" s="126"/>
      <c r="N12" s="127"/>
      <c r="O12" s="60"/>
      <c r="P12" s="60"/>
      <c r="Q12" s="64"/>
      <c r="R12" s="57"/>
      <c r="S12" s="63"/>
    </row>
    <row r="13" spans="1:35" ht="15" customHeight="1" x14ac:dyDescent="0.25">
      <c r="B13" s="68"/>
      <c r="C13" s="18"/>
      <c r="D13" s="80" t="s">
        <v>62</v>
      </c>
      <c r="E13" s="99">
        <v>164.7</v>
      </c>
      <c r="F13" s="160" t="s">
        <v>63</v>
      </c>
      <c r="G13" s="160"/>
      <c r="H13" s="160"/>
      <c r="I13" s="160"/>
      <c r="J13" s="160"/>
      <c r="K13" s="160"/>
      <c r="L13" s="160"/>
      <c r="M13" s="160"/>
      <c r="N13" s="160"/>
      <c r="O13" s="56"/>
      <c r="P13" s="56"/>
      <c r="Q13" s="64"/>
      <c r="R13" s="57"/>
      <c r="S13" s="63"/>
    </row>
    <row r="14" spans="1:35" s="50" customFormat="1" ht="15" customHeight="1" x14ac:dyDescent="0.25">
      <c r="A14" s="14"/>
      <c r="B14" s="68"/>
      <c r="C14" s="18"/>
      <c r="D14" s="80" t="s">
        <v>62</v>
      </c>
      <c r="E14" s="99">
        <v>130.93</v>
      </c>
      <c r="F14" s="160" t="s">
        <v>64</v>
      </c>
      <c r="G14" s="160"/>
      <c r="H14" s="160"/>
      <c r="I14" s="160"/>
      <c r="J14" s="160"/>
      <c r="K14" s="160"/>
      <c r="L14" s="160"/>
      <c r="M14" s="160"/>
      <c r="N14" s="160"/>
      <c r="O14" s="56"/>
      <c r="P14" s="56"/>
      <c r="Q14" s="64"/>
      <c r="R14" s="57"/>
      <c r="S14" s="63"/>
      <c r="T14" s="54"/>
      <c r="U14" s="61"/>
      <c r="V14" s="61"/>
      <c r="W14" s="61"/>
      <c r="AA14" s="61"/>
      <c r="AB14" s="61"/>
      <c r="AC14" s="61"/>
      <c r="AD14" s="61"/>
      <c r="AE14" s="61"/>
      <c r="AF14" s="61"/>
      <c r="AG14" s="61"/>
      <c r="AH14" s="61"/>
      <c r="AI14" s="61"/>
    </row>
    <row r="15" spans="1:35" ht="15" customHeight="1" x14ac:dyDescent="0.25">
      <c r="B15" s="68"/>
      <c r="C15" s="18"/>
      <c r="D15" s="80" t="s">
        <v>62</v>
      </c>
      <c r="E15" s="99">
        <v>164.7</v>
      </c>
      <c r="F15" s="160" t="s">
        <v>65</v>
      </c>
      <c r="G15" s="160"/>
      <c r="H15" s="160"/>
      <c r="I15" s="160"/>
      <c r="J15" s="160"/>
      <c r="K15" s="160"/>
      <c r="L15" s="160"/>
      <c r="M15" s="160"/>
      <c r="N15" s="160"/>
      <c r="O15" s="56"/>
      <c r="P15" s="56"/>
      <c r="Q15" s="64"/>
      <c r="R15" s="57"/>
      <c r="S15" s="63"/>
    </row>
    <row r="16" spans="1:35" s="50" customFormat="1" ht="15" customHeight="1" x14ac:dyDescent="0.25">
      <c r="A16" s="14"/>
      <c r="B16" s="68"/>
      <c r="C16" s="18"/>
      <c r="D16" s="80" t="s">
        <v>62</v>
      </c>
      <c r="E16" s="99">
        <v>130.93</v>
      </c>
      <c r="F16" s="160" t="s">
        <v>66</v>
      </c>
      <c r="G16" s="160"/>
      <c r="H16" s="160"/>
      <c r="I16" s="160"/>
      <c r="J16" s="160"/>
      <c r="K16" s="160"/>
      <c r="L16" s="160"/>
      <c r="M16" s="160"/>
      <c r="N16" s="160"/>
      <c r="O16" s="56"/>
      <c r="P16" s="56"/>
      <c r="Q16" s="64"/>
      <c r="R16" s="57"/>
      <c r="S16" s="63"/>
      <c r="T16" s="54"/>
      <c r="U16" s="61"/>
      <c r="V16" s="61"/>
      <c r="W16" s="61"/>
      <c r="AA16" s="61"/>
      <c r="AB16" s="61"/>
      <c r="AC16" s="61"/>
      <c r="AD16" s="61"/>
      <c r="AE16" s="61"/>
      <c r="AF16" s="61"/>
      <c r="AG16" s="61"/>
      <c r="AH16" s="61"/>
      <c r="AI16" s="61"/>
    </row>
    <row r="17" spans="1:35" ht="15" customHeight="1" x14ac:dyDescent="0.25">
      <c r="B17" s="51"/>
      <c r="C17" s="73"/>
      <c r="D17" s="48"/>
      <c r="E17" s="48"/>
      <c r="F17" s="91"/>
      <c r="G17" s="91"/>
      <c r="H17" s="91"/>
      <c r="I17" s="91"/>
      <c r="J17" s="91"/>
      <c r="K17" s="91"/>
      <c r="L17" s="91"/>
      <c r="M17" s="91"/>
      <c r="N17" s="91"/>
      <c r="O17" s="56"/>
      <c r="P17" s="56"/>
      <c r="Q17" s="64"/>
      <c r="R17" s="57"/>
      <c r="S17" s="63"/>
      <c r="AB17" s="9"/>
    </row>
    <row r="18" spans="1:35" ht="30.6" customHeight="1" x14ac:dyDescent="0.25">
      <c r="B18" s="131" t="s">
        <v>87</v>
      </c>
      <c r="C18" s="126"/>
      <c r="D18" s="126"/>
      <c r="E18" s="126"/>
      <c r="F18" s="126"/>
      <c r="G18" s="126"/>
      <c r="H18" s="126"/>
      <c r="I18" s="126"/>
      <c r="J18" s="126"/>
      <c r="K18" s="126"/>
      <c r="L18" s="126"/>
      <c r="M18" s="126"/>
      <c r="N18" s="127"/>
      <c r="O18" s="56"/>
      <c r="P18" s="56"/>
      <c r="Q18" s="64"/>
      <c r="R18" s="57"/>
      <c r="S18" s="63"/>
    </row>
    <row r="19" spans="1:35" s="8" customFormat="1" ht="15" customHeight="1" x14ac:dyDescent="0.25">
      <c r="A19" s="2"/>
      <c r="B19" s="22"/>
      <c r="C19" s="20"/>
      <c r="D19" s="21" t="s">
        <v>9</v>
      </c>
      <c r="E19" s="133" t="s">
        <v>2</v>
      </c>
      <c r="F19" s="133"/>
      <c r="G19" s="133"/>
      <c r="H19" s="133"/>
      <c r="I19" s="133"/>
      <c r="J19" s="133"/>
      <c r="K19" s="133"/>
      <c r="L19" s="133"/>
      <c r="M19" s="133"/>
      <c r="N19" s="133"/>
      <c r="O19" s="56"/>
      <c r="P19" s="56"/>
      <c r="Q19" s="64"/>
      <c r="R19" s="57"/>
      <c r="S19" s="63"/>
      <c r="T19" s="54"/>
      <c r="U19" s="57"/>
      <c r="V19" s="57"/>
      <c r="W19" s="57"/>
      <c r="AA19" s="57"/>
      <c r="AB19" s="57"/>
      <c r="AC19" s="57"/>
      <c r="AD19" s="57"/>
      <c r="AE19" s="57"/>
      <c r="AF19" s="57"/>
      <c r="AG19" s="57"/>
      <c r="AH19" s="57"/>
      <c r="AI19" s="57"/>
    </row>
    <row r="20" spans="1:35" s="53" customFormat="1" ht="15" customHeight="1" x14ac:dyDescent="0.25">
      <c r="A20" s="1"/>
      <c r="B20" s="23"/>
      <c r="C20" s="24"/>
      <c r="D20" s="25" t="s">
        <v>10</v>
      </c>
      <c r="E20" s="161" t="s">
        <v>3</v>
      </c>
      <c r="F20" s="161"/>
      <c r="G20" s="161"/>
      <c r="H20" s="161"/>
      <c r="I20" s="161"/>
      <c r="J20" s="161"/>
      <c r="K20" s="161"/>
      <c r="L20" s="161"/>
      <c r="M20" s="161"/>
      <c r="N20" s="161"/>
      <c r="O20" s="56"/>
      <c r="P20" s="56"/>
      <c r="Q20" s="9"/>
      <c r="R20" s="9"/>
      <c r="S20" s="9"/>
      <c r="T20" s="54"/>
    </row>
    <row r="21" spans="1:35" s="53" customFormat="1" ht="15" customHeight="1" x14ac:dyDescent="0.25">
      <c r="A21" s="1"/>
      <c r="B21" s="22"/>
      <c r="C21" s="20"/>
      <c r="D21" s="21" t="s">
        <v>11</v>
      </c>
      <c r="E21" s="133" t="s">
        <v>4</v>
      </c>
      <c r="F21" s="133"/>
      <c r="G21" s="133"/>
      <c r="H21" s="133"/>
      <c r="I21" s="133"/>
      <c r="J21" s="133"/>
      <c r="K21" s="133"/>
      <c r="L21" s="133"/>
      <c r="M21" s="133"/>
      <c r="N21" s="133"/>
      <c r="O21" s="56"/>
      <c r="P21" s="56"/>
      <c r="Q21" s="9"/>
      <c r="R21" s="9"/>
      <c r="S21" s="9"/>
      <c r="T21" s="54"/>
    </row>
    <row r="22" spans="1:35" s="53" customFormat="1" ht="15" customHeight="1" x14ac:dyDescent="0.25">
      <c r="A22" s="11"/>
      <c r="B22" s="22"/>
      <c r="C22" s="20"/>
      <c r="D22" s="21" t="s">
        <v>12</v>
      </c>
      <c r="E22" s="133" t="s">
        <v>5</v>
      </c>
      <c r="F22" s="133"/>
      <c r="G22" s="133"/>
      <c r="H22" s="133"/>
      <c r="I22" s="133"/>
      <c r="J22" s="133"/>
      <c r="K22" s="133"/>
      <c r="L22" s="133"/>
      <c r="M22" s="133"/>
      <c r="N22" s="133"/>
      <c r="O22" s="56"/>
      <c r="P22" s="56"/>
      <c r="Q22" s="9"/>
      <c r="R22" s="9"/>
      <c r="S22" s="9"/>
      <c r="T22" s="9"/>
    </row>
    <row r="23" spans="1:35" s="53" customFormat="1" ht="15" customHeight="1" x14ac:dyDescent="0.25">
      <c r="A23" s="1"/>
      <c r="B23" s="22"/>
      <c r="C23" s="20"/>
      <c r="D23" s="21" t="s">
        <v>13</v>
      </c>
      <c r="E23" s="133" t="s">
        <v>6</v>
      </c>
      <c r="F23" s="133"/>
      <c r="G23" s="133"/>
      <c r="H23" s="133"/>
      <c r="I23" s="133"/>
      <c r="J23" s="133"/>
      <c r="K23" s="133"/>
      <c r="L23" s="133"/>
      <c r="M23" s="133"/>
      <c r="N23" s="133"/>
      <c r="O23" s="56"/>
      <c r="P23" s="56"/>
      <c r="Q23" s="9"/>
      <c r="R23" s="9"/>
      <c r="S23" s="9"/>
      <c r="T23" s="9"/>
    </row>
    <row r="24" spans="1:35" s="53" customFormat="1" ht="15" customHeight="1" x14ac:dyDescent="0.25">
      <c r="A24" s="1"/>
      <c r="B24" s="22"/>
      <c r="C24" s="20"/>
      <c r="D24" s="21" t="s">
        <v>14</v>
      </c>
      <c r="E24" s="133" t="s">
        <v>7</v>
      </c>
      <c r="F24" s="133"/>
      <c r="G24" s="133"/>
      <c r="H24" s="133"/>
      <c r="I24" s="133"/>
      <c r="J24" s="133"/>
      <c r="K24" s="133"/>
      <c r="L24" s="133"/>
      <c r="M24" s="133"/>
      <c r="N24" s="133"/>
      <c r="O24" s="56"/>
      <c r="P24" s="56"/>
      <c r="Q24" s="9"/>
      <c r="R24" s="9"/>
      <c r="S24" s="9"/>
      <c r="T24" s="9"/>
    </row>
    <row r="25" spans="1:35" s="53" customFormat="1" ht="15" customHeight="1" x14ac:dyDescent="0.25">
      <c r="A25" s="1"/>
      <c r="B25" s="22"/>
      <c r="C25" s="20"/>
      <c r="D25" s="21" t="s">
        <v>15</v>
      </c>
      <c r="E25" s="133" t="s">
        <v>8</v>
      </c>
      <c r="F25" s="133"/>
      <c r="G25" s="133"/>
      <c r="H25" s="133"/>
      <c r="I25" s="133"/>
      <c r="J25" s="133"/>
      <c r="K25" s="133"/>
      <c r="L25" s="133"/>
      <c r="M25" s="133"/>
      <c r="N25" s="133"/>
      <c r="O25" s="56"/>
      <c r="P25" s="56"/>
      <c r="Q25" s="9"/>
      <c r="R25" s="9"/>
      <c r="S25" s="9"/>
      <c r="T25" s="9"/>
    </row>
    <row r="26" spans="1:35" s="53" customFormat="1" ht="15" hidden="1" customHeight="1" x14ac:dyDescent="0.25">
      <c r="A26" s="1"/>
      <c r="B26" s="30"/>
      <c r="C26" s="13"/>
      <c r="D26" s="3"/>
      <c r="E26" s="3"/>
      <c r="F26" s="4"/>
      <c r="G26" s="4"/>
      <c r="H26" s="4"/>
      <c r="I26" s="4"/>
      <c r="J26" s="4"/>
      <c r="K26" s="15"/>
      <c r="L26" s="15"/>
      <c r="M26" s="15"/>
      <c r="N26" s="16"/>
      <c r="O26" s="56"/>
      <c r="P26" s="56"/>
      <c r="Q26" s="9"/>
      <c r="R26" s="9"/>
      <c r="S26" s="9"/>
      <c r="T26" s="9"/>
    </row>
    <row r="27" spans="1:35" s="53" customFormat="1" ht="15" hidden="1" customHeight="1" x14ac:dyDescent="0.25">
      <c r="A27" s="9"/>
      <c r="B27" s="141" t="s">
        <v>50</v>
      </c>
      <c r="C27" s="126"/>
      <c r="D27" s="126"/>
      <c r="E27" s="126"/>
      <c r="F27" s="126"/>
      <c r="G27" s="126"/>
      <c r="H27" s="126"/>
      <c r="I27" s="126"/>
      <c r="J27" s="126"/>
      <c r="K27" s="126"/>
      <c r="L27" s="126"/>
      <c r="M27" s="126"/>
      <c r="N27" s="127"/>
      <c r="O27" s="56"/>
      <c r="P27" s="56"/>
      <c r="S27" s="54"/>
      <c r="T27" s="9"/>
    </row>
    <row r="28" spans="1:35" s="53" customFormat="1" ht="15" hidden="1" customHeight="1" x14ac:dyDescent="0.25">
      <c r="A28" s="9"/>
      <c r="B28" s="17"/>
      <c r="C28" s="26" t="s">
        <v>19</v>
      </c>
      <c r="D28" s="26"/>
      <c r="E28" s="26"/>
      <c r="F28" s="129" t="s">
        <v>17</v>
      </c>
      <c r="G28" s="129"/>
      <c r="H28" s="129"/>
      <c r="I28" s="129"/>
      <c r="J28" s="129"/>
      <c r="K28" s="129"/>
      <c r="L28" s="129"/>
      <c r="M28" s="129"/>
      <c r="N28" s="130"/>
      <c r="O28" s="56"/>
      <c r="P28" s="56"/>
      <c r="S28" s="54"/>
      <c r="T28" s="9"/>
    </row>
    <row r="29" spans="1:35" s="53" customFormat="1" ht="15" hidden="1" customHeight="1" x14ac:dyDescent="0.25">
      <c r="A29" s="9"/>
      <c r="B29" s="22"/>
      <c r="C29" s="20"/>
      <c r="D29" s="21"/>
      <c r="E29" s="95"/>
      <c r="F29" s="142" t="s">
        <v>31</v>
      </c>
      <c r="G29" s="143"/>
      <c r="H29" s="143"/>
      <c r="I29" s="143"/>
      <c r="J29" s="143"/>
      <c r="K29" s="143"/>
      <c r="L29" s="143"/>
      <c r="M29" s="143"/>
      <c r="N29" s="144"/>
      <c r="O29" s="56"/>
      <c r="P29" s="56"/>
      <c r="S29" s="54"/>
      <c r="T29" s="9"/>
    </row>
    <row r="30" spans="1:35" s="53" customFormat="1" ht="15" hidden="1" customHeight="1" x14ac:dyDescent="0.25">
      <c r="A30" s="9"/>
      <c r="B30" s="22"/>
      <c r="C30" s="20"/>
      <c r="D30" s="21" t="s">
        <v>18</v>
      </c>
      <c r="E30" s="95"/>
      <c r="F30" s="142" t="s">
        <v>32</v>
      </c>
      <c r="G30" s="143"/>
      <c r="H30" s="143"/>
      <c r="I30" s="143"/>
      <c r="J30" s="143"/>
      <c r="K30" s="143"/>
      <c r="L30" s="143"/>
      <c r="M30" s="143"/>
      <c r="N30" s="144"/>
      <c r="O30" s="56"/>
      <c r="P30" s="56"/>
      <c r="S30" s="54"/>
      <c r="T30" s="9"/>
    </row>
    <row r="31" spans="1:35" s="53" customFormat="1" ht="15" customHeight="1" x14ac:dyDescent="0.25">
      <c r="A31" s="9"/>
      <c r="B31" s="100"/>
      <c r="C31" s="46"/>
      <c r="D31" s="47"/>
      <c r="E31" s="47"/>
      <c r="F31" s="45"/>
      <c r="G31" s="45"/>
      <c r="H31" s="45"/>
      <c r="I31" s="45"/>
      <c r="J31" s="45"/>
      <c r="K31" s="45"/>
      <c r="L31" s="70"/>
      <c r="M31" s="70"/>
      <c r="N31" s="70"/>
      <c r="O31" s="56"/>
      <c r="P31" s="56"/>
      <c r="S31" s="54"/>
      <c r="T31" s="9"/>
      <c r="X31" s="64"/>
      <c r="Y31" s="57"/>
      <c r="Z31" s="63"/>
    </row>
    <row r="32" spans="1:35" s="53" customFormat="1" ht="63.6" customHeight="1" x14ac:dyDescent="0.25">
      <c r="A32" s="9"/>
      <c r="B32" s="131" t="s">
        <v>90</v>
      </c>
      <c r="C32" s="126"/>
      <c r="D32" s="126"/>
      <c r="E32" s="126"/>
      <c r="F32" s="126"/>
      <c r="G32" s="126"/>
      <c r="H32" s="126"/>
      <c r="I32" s="126"/>
      <c r="J32" s="126"/>
      <c r="K32" s="126"/>
      <c r="L32" s="126"/>
      <c r="M32" s="126"/>
      <c r="N32" s="127"/>
      <c r="O32" s="56"/>
      <c r="P32" s="56"/>
      <c r="S32" s="54"/>
      <c r="T32" s="9"/>
      <c r="X32" s="64"/>
      <c r="Y32" s="57"/>
      <c r="Z32" s="63"/>
    </row>
    <row r="33" spans="1:35" ht="15" customHeight="1" x14ac:dyDescent="0.25">
      <c r="A33" s="9"/>
      <c r="B33" s="17"/>
      <c r="C33" s="35" t="s">
        <v>23</v>
      </c>
      <c r="D33" s="35"/>
      <c r="E33" s="132" t="s">
        <v>51</v>
      </c>
      <c r="F33" s="132"/>
      <c r="G33" s="132"/>
      <c r="H33" s="132"/>
      <c r="I33" s="132"/>
      <c r="J33" s="132"/>
      <c r="K33" s="132"/>
      <c r="L33" s="132"/>
      <c r="M33" s="132"/>
      <c r="N33" s="132"/>
      <c r="O33" s="56"/>
      <c r="P33" s="56"/>
      <c r="X33" s="9"/>
      <c r="Y33" s="9"/>
      <c r="Z33" s="9"/>
    </row>
    <row r="34" spans="1:35" ht="15" customHeight="1" x14ac:dyDescent="0.25">
      <c r="A34" s="9"/>
      <c r="B34" s="22"/>
      <c r="C34" s="20"/>
      <c r="D34" s="19" t="s">
        <v>20</v>
      </c>
      <c r="E34" s="133" t="s">
        <v>2</v>
      </c>
      <c r="F34" s="133"/>
      <c r="G34" s="133"/>
      <c r="H34" s="133"/>
      <c r="I34" s="133"/>
      <c r="J34" s="133"/>
      <c r="K34" s="133"/>
      <c r="L34" s="133"/>
      <c r="M34" s="133"/>
      <c r="N34" s="133"/>
      <c r="O34" s="56"/>
      <c r="P34" s="56"/>
      <c r="X34" s="9"/>
      <c r="Y34" s="9"/>
      <c r="Z34" s="9"/>
    </row>
    <row r="35" spans="1:35" ht="15" customHeight="1" x14ac:dyDescent="0.25">
      <c r="A35" s="9"/>
      <c r="B35" s="22"/>
      <c r="C35" s="20"/>
      <c r="D35" s="19" t="s">
        <v>21</v>
      </c>
      <c r="E35" s="133" t="s">
        <v>6</v>
      </c>
      <c r="F35" s="133"/>
      <c r="G35" s="133"/>
      <c r="H35" s="133"/>
      <c r="I35" s="133"/>
      <c r="J35" s="133"/>
      <c r="K35" s="133"/>
      <c r="L35" s="133"/>
      <c r="M35" s="133"/>
      <c r="N35" s="133"/>
      <c r="O35" s="56"/>
      <c r="P35" s="56"/>
      <c r="X35" s="9"/>
      <c r="Y35" s="9"/>
      <c r="Z35" s="9"/>
    </row>
    <row r="36" spans="1:35" ht="15" customHeight="1" x14ac:dyDescent="0.25">
      <c r="A36" s="9"/>
      <c r="B36" s="22"/>
      <c r="C36" s="20"/>
      <c r="D36" s="19" t="s">
        <v>22</v>
      </c>
      <c r="E36" s="133" t="s">
        <v>7</v>
      </c>
      <c r="F36" s="133"/>
      <c r="G36" s="133"/>
      <c r="H36" s="133"/>
      <c r="I36" s="133"/>
      <c r="J36" s="133"/>
      <c r="K36" s="133"/>
      <c r="L36" s="133"/>
      <c r="M36" s="133"/>
      <c r="N36" s="133"/>
      <c r="O36" s="56"/>
      <c r="P36" s="56"/>
      <c r="X36" s="9"/>
      <c r="Y36" s="9"/>
      <c r="Z36" s="9"/>
    </row>
    <row r="37" spans="1:35" ht="15" customHeight="1" x14ac:dyDescent="0.25">
      <c r="A37" s="9"/>
      <c r="B37" s="17"/>
      <c r="C37" s="105" t="s">
        <v>24</v>
      </c>
      <c r="D37" s="106"/>
      <c r="E37" s="132" t="s">
        <v>52</v>
      </c>
      <c r="F37" s="132"/>
      <c r="G37" s="132"/>
      <c r="H37" s="132"/>
      <c r="I37" s="132"/>
      <c r="J37" s="132"/>
      <c r="K37" s="132"/>
      <c r="L37" s="132"/>
      <c r="M37" s="132"/>
      <c r="N37" s="132"/>
      <c r="O37" s="56"/>
      <c r="P37" s="56"/>
      <c r="Z37" s="61" t="str">
        <f t="shared" ref="Z37:Z38" si="1">X37&amp;""&amp;Y37</f>
        <v/>
      </c>
    </row>
    <row r="38" spans="1:35" ht="15" customHeight="1" x14ac:dyDescent="0.25">
      <c r="A38" s="9"/>
      <c r="B38" s="22"/>
      <c r="C38" s="20"/>
      <c r="D38" s="19" t="s">
        <v>20</v>
      </c>
      <c r="E38" s="133" t="s">
        <v>2</v>
      </c>
      <c r="F38" s="133"/>
      <c r="G38" s="133"/>
      <c r="H38" s="133"/>
      <c r="I38" s="133"/>
      <c r="J38" s="133"/>
      <c r="K38" s="133"/>
      <c r="L38" s="133"/>
      <c r="M38" s="133"/>
      <c r="N38" s="133"/>
      <c r="O38" s="56"/>
      <c r="P38" s="56"/>
      <c r="Z38" s="61" t="str">
        <f t="shared" si="1"/>
        <v/>
      </c>
    </row>
    <row r="39" spans="1:35" ht="15" customHeight="1" x14ac:dyDescent="0.25">
      <c r="A39" s="9"/>
      <c r="B39" s="22"/>
      <c r="C39" s="20"/>
      <c r="D39" s="19" t="s">
        <v>21</v>
      </c>
      <c r="E39" s="133" t="s">
        <v>6</v>
      </c>
      <c r="F39" s="133"/>
      <c r="G39" s="133"/>
      <c r="H39" s="133"/>
      <c r="I39" s="133"/>
      <c r="J39" s="133"/>
      <c r="K39" s="133"/>
      <c r="L39" s="133"/>
      <c r="M39" s="133"/>
      <c r="N39" s="133"/>
      <c r="O39" s="56"/>
      <c r="P39" s="56"/>
    </row>
    <row r="40" spans="1:35" ht="15" customHeight="1" x14ac:dyDescent="0.25">
      <c r="A40" s="9"/>
      <c r="B40" s="22"/>
      <c r="C40" s="20"/>
      <c r="D40" s="19" t="s">
        <v>22</v>
      </c>
      <c r="E40" s="133" t="s">
        <v>7</v>
      </c>
      <c r="F40" s="133"/>
      <c r="G40" s="133"/>
      <c r="H40" s="133"/>
      <c r="I40" s="133"/>
      <c r="J40" s="133"/>
      <c r="K40" s="133"/>
      <c r="L40" s="133"/>
      <c r="M40" s="133"/>
      <c r="N40" s="133"/>
      <c r="O40" s="56"/>
      <c r="P40" s="56"/>
    </row>
    <row r="41" spans="1:35" ht="15" customHeight="1" x14ac:dyDescent="0.25">
      <c r="A41" s="9"/>
      <c r="B41" s="17"/>
      <c r="C41" s="105" t="s">
        <v>25</v>
      </c>
      <c r="D41" s="106"/>
      <c r="E41" s="132" t="s">
        <v>82</v>
      </c>
      <c r="F41" s="132"/>
      <c r="G41" s="132"/>
      <c r="H41" s="132"/>
      <c r="I41" s="132"/>
      <c r="J41" s="132"/>
      <c r="K41" s="132"/>
      <c r="L41" s="132"/>
      <c r="M41" s="132"/>
      <c r="N41" s="132"/>
      <c r="O41" s="56"/>
      <c r="P41" s="56"/>
    </row>
    <row r="42" spans="1:35" ht="30" customHeight="1" x14ac:dyDescent="0.25">
      <c r="A42" s="9"/>
      <c r="B42" s="22"/>
      <c r="C42" s="20"/>
      <c r="D42" s="19" t="s">
        <v>20</v>
      </c>
      <c r="E42" s="118" t="s">
        <v>2</v>
      </c>
      <c r="F42" s="123"/>
      <c r="G42" s="124"/>
      <c r="H42" s="124"/>
      <c r="I42" s="124"/>
      <c r="J42" s="124"/>
      <c r="K42" s="125"/>
      <c r="L42" s="136"/>
      <c r="M42" s="137"/>
      <c r="N42" s="138"/>
      <c r="O42" s="56"/>
      <c r="P42" s="56"/>
    </row>
    <row r="43" spans="1:35" ht="30" customHeight="1" x14ac:dyDescent="0.25">
      <c r="A43" s="9"/>
      <c r="B43" s="22"/>
      <c r="C43" s="20"/>
      <c r="D43" s="19" t="s">
        <v>21</v>
      </c>
      <c r="E43" s="118" t="s">
        <v>6</v>
      </c>
      <c r="F43" s="123"/>
      <c r="G43" s="124"/>
      <c r="H43" s="124"/>
      <c r="I43" s="124"/>
      <c r="J43" s="124"/>
      <c r="K43" s="125"/>
      <c r="L43" s="120"/>
      <c r="M43" s="121"/>
      <c r="N43" s="122"/>
      <c r="O43" s="56"/>
      <c r="P43" s="56"/>
    </row>
    <row r="44" spans="1:35" ht="30" customHeight="1" x14ac:dyDescent="0.25">
      <c r="A44" s="9"/>
      <c r="B44" s="22"/>
      <c r="C44" s="20"/>
      <c r="D44" s="19" t="s">
        <v>22</v>
      </c>
      <c r="E44" s="118" t="s">
        <v>7</v>
      </c>
      <c r="F44" s="123"/>
      <c r="G44" s="124"/>
      <c r="H44" s="124"/>
      <c r="I44" s="124"/>
      <c r="J44" s="124"/>
      <c r="K44" s="125"/>
      <c r="L44" s="120"/>
      <c r="M44" s="121"/>
      <c r="N44" s="122"/>
      <c r="O44" s="56"/>
      <c r="P44" s="56"/>
    </row>
    <row r="45" spans="1:35" ht="30" customHeight="1" x14ac:dyDescent="0.25">
      <c r="A45" s="9"/>
      <c r="B45" s="22"/>
      <c r="C45" s="6"/>
      <c r="D45" s="7" t="s">
        <v>22</v>
      </c>
      <c r="E45" s="119" t="s">
        <v>7</v>
      </c>
      <c r="F45" s="123"/>
      <c r="G45" s="124"/>
      <c r="H45" s="124"/>
      <c r="I45" s="124"/>
      <c r="J45" s="124"/>
      <c r="K45" s="125"/>
      <c r="L45" s="115"/>
      <c r="M45" s="115"/>
      <c r="N45" s="116"/>
      <c r="O45" s="56"/>
      <c r="P45" s="56"/>
    </row>
    <row r="46" spans="1:35" s="12" customFormat="1" ht="15" customHeight="1" x14ac:dyDescent="0.25">
      <c r="A46" s="9"/>
      <c r="B46" s="43"/>
      <c r="C46" s="5"/>
      <c r="D46" s="5"/>
      <c r="E46" s="134" t="s">
        <v>88</v>
      </c>
      <c r="F46" s="134"/>
      <c r="G46" s="134"/>
      <c r="H46" s="134"/>
      <c r="I46" s="134"/>
      <c r="J46" s="134"/>
      <c r="K46" s="134"/>
      <c r="L46" s="134"/>
      <c r="M46" s="134"/>
      <c r="N46" s="135"/>
      <c r="O46" s="65"/>
      <c r="P46" s="66"/>
      <c r="Q46" s="67"/>
      <c r="R46" s="67"/>
      <c r="S46" s="54"/>
      <c r="T46" s="54"/>
      <c r="U46" s="67"/>
      <c r="V46" s="67"/>
      <c r="W46" s="67"/>
      <c r="X46" s="67"/>
      <c r="Y46" s="67"/>
      <c r="Z46" s="67"/>
      <c r="AA46" s="67"/>
      <c r="AB46" s="67"/>
      <c r="AC46" s="67"/>
      <c r="AD46" s="67"/>
      <c r="AE46" s="67"/>
      <c r="AF46" s="67"/>
      <c r="AG46" s="67"/>
      <c r="AH46" s="67"/>
      <c r="AI46" s="67"/>
    </row>
    <row r="47" spans="1:35" ht="14.4" customHeight="1" x14ac:dyDescent="0.25">
      <c r="B47" s="41"/>
      <c r="C47" s="5"/>
      <c r="D47" s="5"/>
      <c r="E47" s="134" t="s">
        <v>85</v>
      </c>
      <c r="F47" s="134"/>
      <c r="G47" s="134"/>
      <c r="H47" s="134"/>
      <c r="I47" s="134"/>
      <c r="J47" s="134"/>
      <c r="K47" s="134"/>
      <c r="L47" s="134"/>
      <c r="M47" s="134"/>
      <c r="N47" s="135"/>
    </row>
    <row r="48" spans="1:35" x14ac:dyDescent="0.25">
      <c r="B48" s="111"/>
      <c r="C48" s="107"/>
      <c r="D48" s="107"/>
      <c r="E48" s="107"/>
      <c r="F48" s="107"/>
      <c r="G48" s="107"/>
      <c r="H48" s="107"/>
      <c r="I48" s="107"/>
      <c r="J48" s="107"/>
      <c r="K48" s="107"/>
      <c r="L48" s="107"/>
      <c r="M48" s="107"/>
      <c r="N48" s="112"/>
    </row>
    <row r="49" spans="1:35" s="52" customFormat="1" x14ac:dyDescent="0.25">
      <c r="A49" s="1"/>
      <c r="B49" s="2" t="s">
        <v>34</v>
      </c>
      <c r="C49" s="1"/>
      <c r="D49" s="1"/>
      <c r="E49" s="1"/>
      <c r="F49" s="1"/>
      <c r="G49" s="1"/>
      <c r="H49" s="1"/>
      <c r="I49" s="1"/>
      <c r="J49" s="1"/>
      <c r="K49" s="1"/>
      <c r="L49" s="1"/>
      <c r="M49" s="1"/>
      <c r="N49" s="113"/>
      <c r="Q49" s="53"/>
      <c r="R49" s="53"/>
      <c r="S49" s="54"/>
      <c r="T49" s="54"/>
      <c r="U49" s="53"/>
      <c r="V49" s="53"/>
      <c r="W49" s="53"/>
      <c r="X49" s="53"/>
      <c r="Y49" s="53"/>
      <c r="Z49" s="53"/>
      <c r="AA49" s="53"/>
      <c r="AB49" s="53"/>
      <c r="AC49" s="53"/>
      <c r="AD49" s="53"/>
      <c r="AE49" s="53"/>
      <c r="AF49" s="53"/>
      <c r="AG49" s="53"/>
      <c r="AH49" s="53"/>
      <c r="AI49" s="53"/>
    </row>
    <row r="50" spans="1:35" x14ac:dyDescent="0.25">
      <c r="B50" s="2"/>
      <c r="C50" s="1"/>
      <c r="D50" s="1"/>
      <c r="E50" s="1"/>
      <c r="F50" s="1"/>
      <c r="G50" s="1"/>
      <c r="H50" s="1"/>
      <c r="I50" s="1"/>
      <c r="J50" s="1"/>
      <c r="K50" s="1"/>
      <c r="L50" s="1"/>
      <c r="M50" s="1"/>
      <c r="N50" s="113"/>
    </row>
    <row r="51" spans="1:35" s="52" customFormat="1" ht="13.8" customHeight="1" x14ac:dyDescent="0.25">
      <c r="A51" s="1"/>
      <c r="B51" s="128" t="s">
        <v>93</v>
      </c>
      <c r="C51" s="128"/>
      <c r="D51" s="128"/>
      <c r="E51" s="128"/>
      <c r="F51" s="128"/>
      <c r="G51" s="128"/>
      <c r="H51" s="128"/>
      <c r="I51" s="128"/>
      <c r="J51" s="128"/>
      <c r="K51" s="128"/>
      <c r="L51" s="128"/>
      <c r="M51" s="128"/>
      <c r="N51" s="128"/>
      <c r="Q51" s="53"/>
      <c r="R51" s="53"/>
      <c r="S51" s="54"/>
      <c r="T51" s="54"/>
      <c r="U51" s="53"/>
      <c r="V51" s="53"/>
      <c r="W51" s="53"/>
      <c r="X51" s="53"/>
      <c r="Y51" s="53"/>
      <c r="Z51" s="53"/>
      <c r="AA51" s="53"/>
      <c r="AB51" s="53"/>
      <c r="AC51" s="53"/>
      <c r="AD51" s="53"/>
      <c r="AE51" s="53"/>
      <c r="AF51" s="53"/>
      <c r="AG51" s="53"/>
      <c r="AH51" s="53"/>
      <c r="AI51" s="53"/>
    </row>
    <row r="52" spans="1:35" s="52" customFormat="1" ht="7.2" customHeight="1" x14ac:dyDescent="0.25">
      <c r="A52" s="1"/>
      <c r="B52" s="128"/>
      <c r="C52" s="128"/>
      <c r="D52" s="128"/>
      <c r="E52" s="128"/>
      <c r="F52" s="128"/>
      <c r="G52" s="128"/>
      <c r="H52" s="128"/>
      <c r="I52" s="128"/>
      <c r="J52" s="128"/>
      <c r="K52" s="128"/>
      <c r="L52" s="128"/>
      <c r="M52" s="128"/>
      <c r="N52" s="128"/>
      <c r="Q52" s="53"/>
      <c r="R52" s="53"/>
      <c r="S52" s="54"/>
      <c r="T52" s="54"/>
      <c r="U52" s="53"/>
      <c r="V52" s="53"/>
      <c r="W52" s="53"/>
      <c r="X52" s="53"/>
      <c r="Y52" s="53"/>
      <c r="Z52" s="53"/>
      <c r="AA52" s="53"/>
      <c r="AB52" s="53"/>
      <c r="AC52" s="53"/>
      <c r="AD52" s="53"/>
      <c r="AE52" s="53"/>
      <c r="AF52" s="53"/>
      <c r="AG52" s="53"/>
      <c r="AH52" s="53"/>
      <c r="AI52" s="53"/>
    </row>
    <row r="53" spans="1:35" s="52" customFormat="1" ht="13.8" customHeight="1" x14ac:dyDescent="0.25">
      <c r="A53" s="1"/>
      <c r="B53" s="128"/>
      <c r="C53" s="128"/>
      <c r="D53" s="128"/>
      <c r="E53" s="128"/>
      <c r="F53" s="128"/>
      <c r="G53" s="128"/>
      <c r="H53" s="128"/>
      <c r="I53" s="128"/>
      <c r="J53" s="128"/>
      <c r="K53" s="128"/>
      <c r="L53" s="128"/>
      <c r="M53" s="128"/>
      <c r="N53" s="128"/>
      <c r="Q53" s="53"/>
      <c r="R53" s="53"/>
      <c r="S53" s="54"/>
      <c r="T53" s="54"/>
      <c r="U53" s="53"/>
      <c r="V53" s="53"/>
      <c r="W53" s="53"/>
      <c r="X53" s="53"/>
      <c r="Y53" s="53"/>
      <c r="Z53" s="53"/>
      <c r="AA53" s="53"/>
      <c r="AB53" s="53"/>
      <c r="AC53" s="53"/>
      <c r="AD53" s="53"/>
      <c r="AE53" s="53"/>
      <c r="AF53" s="53"/>
      <c r="AG53" s="53"/>
      <c r="AH53" s="53"/>
      <c r="AI53" s="53"/>
    </row>
    <row r="54" spans="1:35" s="52" customFormat="1" x14ac:dyDescent="0.25">
      <c r="A54" s="1"/>
      <c r="B54" s="128"/>
      <c r="C54" s="128"/>
      <c r="D54" s="128"/>
      <c r="E54" s="128"/>
      <c r="F54" s="128"/>
      <c r="G54" s="128"/>
      <c r="H54" s="128"/>
      <c r="I54" s="128"/>
      <c r="J54" s="128"/>
      <c r="K54" s="128"/>
      <c r="L54" s="128"/>
      <c r="M54" s="128"/>
      <c r="N54" s="128"/>
      <c r="Q54" s="53"/>
      <c r="R54" s="53"/>
      <c r="S54" s="54"/>
      <c r="T54" s="54"/>
      <c r="U54" s="53"/>
      <c r="V54" s="53"/>
      <c r="W54" s="53"/>
      <c r="X54" s="53"/>
      <c r="Y54" s="53"/>
      <c r="Z54" s="53"/>
      <c r="AA54" s="53"/>
      <c r="AB54" s="53"/>
      <c r="AC54" s="53"/>
      <c r="AD54" s="53"/>
      <c r="AE54" s="53"/>
      <c r="AF54" s="53"/>
      <c r="AG54" s="53"/>
      <c r="AH54" s="53"/>
      <c r="AI54" s="53"/>
    </row>
    <row r="55" spans="1:35" s="52" customFormat="1" x14ac:dyDescent="0.25">
      <c r="A55" s="1"/>
      <c r="B55" s="128"/>
      <c r="C55" s="128"/>
      <c r="D55" s="128"/>
      <c r="E55" s="128"/>
      <c r="F55" s="128"/>
      <c r="G55" s="128"/>
      <c r="H55" s="128"/>
      <c r="I55" s="128"/>
      <c r="J55" s="128"/>
      <c r="K55" s="128"/>
      <c r="L55" s="128"/>
      <c r="M55" s="128"/>
      <c r="N55" s="128"/>
      <c r="Q55" s="53"/>
      <c r="R55" s="53"/>
      <c r="S55" s="54"/>
      <c r="T55" s="54"/>
      <c r="U55" s="53"/>
      <c r="V55" s="53"/>
      <c r="W55" s="53"/>
      <c r="X55" s="53"/>
      <c r="Y55" s="53"/>
      <c r="Z55" s="53"/>
      <c r="AA55" s="53"/>
      <c r="AB55" s="53"/>
      <c r="AC55" s="53"/>
      <c r="AD55" s="53"/>
      <c r="AE55" s="53"/>
      <c r="AF55" s="53"/>
      <c r="AG55" s="53"/>
      <c r="AH55" s="53"/>
      <c r="AI55" s="53"/>
    </row>
    <row r="56" spans="1:35" s="52" customFormat="1" x14ac:dyDescent="0.25">
      <c r="A56" s="1"/>
      <c r="B56" s="128"/>
      <c r="C56" s="128"/>
      <c r="D56" s="128"/>
      <c r="E56" s="128"/>
      <c r="F56" s="128"/>
      <c r="G56" s="128"/>
      <c r="H56" s="128"/>
      <c r="I56" s="128"/>
      <c r="J56" s="128"/>
      <c r="K56" s="128"/>
      <c r="L56" s="128"/>
      <c r="M56" s="128"/>
      <c r="N56" s="128"/>
      <c r="Q56" s="53"/>
      <c r="R56" s="53"/>
      <c r="S56" s="54"/>
      <c r="T56" s="54"/>
      <c r="U56" s="53"/>
      <c r="V56" s="53"/>
      <c r="W56" s="53"/>
      <c r="X56" s="53"/>
      <c r="Y56" s="53"/>
      <c r="Z56" s="53"/>
      <c r="AA56" s="53"/>
      <c r="AB56" s="53"/>
      <c r="AC56" s="53"/>
      <c r="AD56" s="53"/>
      <c r="AE56" s="53"/>
      <c r="AF56" s="53"/>
      <c r="AG56" s="53"/>
      <c r="AH56" s="53"/>
      <c r="AI56" s="53"/>
    </row>
    <row r="57" spans="1:35" s="52" customFormat="1" x14ac:dyDescent="0.25">
      <c r="A57" s="1"/>
      <c r="B57" s="128"/>
      <c r="C57" s="128"/>
      <c r="D57" s="128"/>
      <c r="E57" s="128"/>
      <c r="F57" s="128"/>
      <c r="G57" s="128"/>
      <c r="H57" s="128"/>
      <c r="I57" s="128"/>
      <c r="J57" s="128"/>
      <c r="K57" s="128"/>
      <c r="L57" s="128"/>
      <c r="M57" s="128"/>
      <c r="N57" s="128"/>
      <c r="Q57" s="53"/>
      <c r="R57" s="53"/>
      <c r="S57" s="54"/>
      <c r="T57" s="54"/>
      <c r="U57" s="53"/>
      <c r="V57" s="53"/>
      <c r="W57" s="53"/>
      <c r="X57" s="53"/>
      <c r="Y57" s="53"/>
      <c r="Z57" s="53"/>
      <c r="AA57" s="53"/>
      <c r="AB57" s="53"/>
      <c r="AC57" s="53"/>
      <c r="AD57" s="53"/>
      <c r="AE57" s="53"/>
      <c r="AF57" s="53"/>
      <c r="AG57" s="53"/>
      <c r="AH57" s="53"/>
      <c r="AI57" s="53"/>
    </row>
    <row r="58" spans="1:35" s="52" customFormat="1" ht="85.2" customHeight="1" x14ac:dyDescent="0.25">
      <c r="A58" s="1"/>
      <c r="B58" s="128"/>
      <c r="C58" s="128"/>
      <c r="D58" s="128"/>
      <c r="E58" s="128"/>
      <c r="F58" s="128"/>
      <c r="G58" s="128"/>
      <c r="H58" s="128"/>
      <c r="I58" s="128"/>
      <c r="J58" s="128"/>
      <c r="K58" s="128"/>
      <c r="L58" s="128"/>
      <c r="M58" s="128"/>
      <c r="N58" s="128"/>
      <c r="Q58" s="53"/>
      <c r="R58" s="53"/>
      <c r="S58" s="54"/>
      <c r="T58" s="54"/>
      <c r="U58" s="53"/>
      <c r="V58" s="53"/>
      <c r="W58" s="53"/>
      <c r="X58" s="53"/>
      <c r="Y58" s="53"/>
      <c r="Z58" s="53"/>
      <c r="AA58" s="53"/>
      <c r="AB58" s="53"/>
      <c r="AC58" s="53"/>
      <c r="AD58" s="53"/>
      <c r="AE58" s="53"/>
      <c r="AF58" s="53"/>
      <c r="AG58" s="53"/>
      <c r="AH58" s="53"/>
      <c r="AI58" s="53"/>
    </row>
    <row r="60" spans="1:35" s="52" customFormat="1" ht="64.2" customHeight="1" x14ac:dyDescent="0.25">
      <c r="A60" s="1"/>
      <c r="B60" s="8"/>
      <c r="C60" s="9"/>
      <c r="D60" s="9"/>
      <c r="E60" s="9"/>
      <c r="F60" s="9"/>
      <c r="G60" s="9"/>
      <c r="H60" s="9"/>
      <c r="I60" s="9"/>
      <c r="J60" s="9"/>
      <c r="K60" s="9"/>
      <c r="L60" s="9"/>
      <c r="M60" s="9"/>
      <c r="N60" s="10"/>
      <c r="Q60" s="53"/>
      <c r="R60" s="53"/>
      <c r="S60" s="54"/>
      <c r="T60" s="54"/>
      <c r="U60" s="53"/>
      <c r="V60" s="53"/>
      <c r="W60" s="53"/>
      <c r="X60" s="53"/>
      <c r="Y60" s="53"/>
      <c r="Z60" s="53"/>
      <c r="AA60" s="53"/>
      <c r="AB60" s="53"/>
      <c r="AC60" s="53"/>
      <c r="AD60" s="53"/>
      <c r="AE60" s="53"/>
      <c r="AF60" s="53"/>
      <c r="AG60" s="53"/>
      <c r="AH60" s="53"/>
      <c r="AI60" s="53"/>
    </row>
  </sheetData>
  <sheetProtection algorithmName="SHA-512" hashValue="4wMejfySKTmbYUMyBerlwK/Ma+0fFLP6xOjQJ3Ae0NjpzSNDlrmtdOvf/pga0fj0+nzDQ2Lz37R+5pwehFFH5w==" saltValue="BsB72DMGX3N6LoyJInTWsA==" spinCount="100000" sheet="1" selectLockedCells="1"/>
  <mergeCells count="42">
    <mergeCell ref="E3:K3"/>
    <mergeCell ref="E2:K2"/>
    <mergeCell ref="E46:N46"/>
    <mergeCell ref="E47:N47"/>
    <mergeCell ref="E35:N35"/>
    <mergeCell ref="E36:N36"/>
    <mergeCell ref="E37:N37"/>
    <mergeCell ref="E39:N39"/>
    <mergeCell ref="E40:N40"/>
    <mergeCell ref="E41:N41"/>
    <mergeCell ref="B51:N58"/>
    <mergeCell ref="E19:N19"/>
    <mergeCell ref="E20:N20"/>
    <mergeCell ref="E21:N21"/>
    <mergeCell ref="E22:N22"/>
    <mergeCell ref="E23:N23"/>
    <mergeCell ref="E24:N24"/>
    <mergeCell ref="E25:N25"/>
    <mergeCell ref="E33:N33"/>
    <mergeCell ref="E38:N38"/>
    <mergeCell ref="B32:N32"/>
    <mergeCell ref="E34:N34"/>
    <mergeCell ref="F30:N30"/>
    <mergeCell ref="F16:N16"/>
    <mergeCell ref="B18:N18"/>
    <mergeCell ref="B27:N27"/>
    <mergeCell ref="F28:N28"/>
    <mergeCell ref="F29:N29"/>
    <mergeCell ref="F15:N15"/>
    <mergeCell ref="B5:N5"/>
    <mergeCell ref="B7:N7"/>
    <mergeCell ref="B11:N11"/>
    <mergeCell ref="F13:N13"/>
    <mergeCell ref="F14:N14"/>
    <mergeCell ref="F12:N12"/>
    <mergeCell ref="F45:K45"/>
    <mergeCell ref="F42:K42"/>
    <mergeCell ref="L42:N42"/>
    <mergeCell ref="F43:K43"/>
    <mergeCell ref="L43:N43"/>
    <mergeCell ref="F44:K44"/>
    <mergeCell ref="L44:N44"/>
  </mergeCells>
  <conditionalFormatting sqref="C20:D20 B26:N26 B7 F10:L10 F8:K9 B19:E19 B21:E25">
    <cfRule type="cellIs" dxfId="99" priority="99" stopIfTrue="1" operator="equal">
      <formula>0</formula>
    </cfRule>
  </conditionalFormatting>
  <conditionalFormatting sqref="D17:E17">
    <cfRule type="cellIs" dxfId="98" priority="96" stopIfTrue="1" operator="equal">
      <formula>0</formula>
    </cfRule>
  </conditionalFormatting>
  <conditionalFormatting sqref="C16:C17">
    <cfRule type="cellIs" dxfId="97" priority="95" stopIfTrue="1" operator="equal">
      <formula>0</formula>
    </cfRule>
  </conditionalFormatting>
  <conditionalFormatting sqref="B17">
    <cfRule type="cellIs" dxfId="96" priority="97" stopIfTrue="1" operator="equal">
      <formula>0</formula>
    </cfRule>
  </conditionalFormatting>
  <conditionalFormatting sqref="A22">
    <cfRule type="cellIs" dxfId="95" priority="94" stopIfTrue="1" operator="equal">
      <formula>0</formula>
    </cfRule>
  </conditionalFormatting>
  <conditionalFormatting sqref="B20">
    <cfRule type="cellIs" dxfId="94" priority="92" stopIfTrue="1" operator="equal">
      <formula>0</formula>
    </cfRule>
  </conditionalFormatting>
  <conditionalFormatting sqref="A19">
    <cfRule type="cellIs" dxfId="93" priority="93" stopIfTrue="1" operator="equal">
      <formula>0</formula>
    </cfRule>
  </conditionalFormatting>
  <conditionalFormatting sqref="E20">
    <cfRule type="cellIs" dxfId="92" priority="89" stopIfTrue="1" operator="equal">
      <formula>0</formula>
    </cfRule>
  </conditionalFormatting>
  <conditionalFormatting sqref="B12">
    <cfRule type="cellIs" dxfId="91" priority="88" stopIfTrue="1" operator="equal">
      <formula>0</formula>
    </cfRule>
  </conditionalFormatting>
  <conditionalFormatting sqref="F28">
    <cfRule type="cellIs" dxfId="90" priority="60" stopIfTrue="1" operator="equal">
      <formula>0</formula>
    </cfRule>
  </conditionalFormatting>
  <conditionalFormatting sqref="B28:B31 C29:E29 C30:F31">
    <cfRule type="cellIs" dxfId="89" priority="87" stopIfTrue="1" operator="equal">
      <formula>0</formula>
    </cfRule>
  </conditionalFormatting>
  <conditionalFormatting sqref="F29:F31">
    <cfRule type="cellIs" dxfId="88" priority="86" stopIfTrue="1" operator="equal">
      <formula>0</formula>
    </cfRule>
  </conditionalFormatting>
  <conditionalFormatting sqref="C28">
    <cfRule type="cellIs" dxfId="87" priority="67" stopIfTrue="1" operator="equal">
      <formula>0</formula>
    </cfRule>
  </conditionalFormatting>
  <conditionalFormatting sqref="D28:E28">
    <cfRule type="cellIs" dxfId="86" priority="66" stopIfTrue="1" operator="equal">
      <formula>0</formula>
    </cfRule>
  </conditionalFormatting>
  <conditionalFormatting sqref="B27">
    <cfRule type="cellIs" dxfId="85" priority="39" stopIfTrue="1" operator="equal">
      <formula>0</formula>
    </cfRule>
  </conditionalFormatting>
  <conditionalFormatting sqref="B15:B16">
    <cfRule type="cellIs" dxfId="84" priority="37" stopIfTrue="1" operator="equal">
      <formula>0</formula>
    </cfRule>
  </conditionalFormatting>
  <conditionalFormatting sqref="C15">
    <cfRule type="cellIs" dxfId="83" priority="35" stopIfTrue="1" operator="equal">
      <formula>0</formula>
    </cfRule>
  </conditionalFormatting>
  <conditionalFormatting sqref="D13:E13">
    <cfRule type="cellIs" dxfId="82" priority="26" stopIfTrue="1" operator="equal">
      <formula>0</formula>
    </cfRule>
  </conditionalFormatting>
  <conditionalFormatting sqref="B8:B9">
    <cfRule type="cellIs" dxfId="81" priority="38" stopIfTrue="1" operator="equal">
      <formula>0</formula>
    </cfRule>
  </conditionalFormatting>
  <conditionalFormatting sqref="C14">
    <cfRule type="cellIs" dxfId="80" priority="32" stopIfTrue="1" operator="equal">
      <formula>0</formula>
    </cfRule>
  </conditionalFormatting>
  <conditionalFormatting sqref="B13:B14">
    <cfRule type="cellIs" dxfId="79" priority="31" stopIfTrue="1" operator="equal">
      <formula>0</formula>
    </cfRule>
  </conditionalFormatting>
  <conditionalFormatting sqref="C13">
    <cfRule type="cellIs" dxfId="78" priority="29" stopIfTrue="1" operator="equal">
      <formula>0</formula>
    </cfRule>
  </conditionalFormatting>
  <conditionalFormatting sqref="B34:B36">
    <cfRule type="cellIs" dxfId="77" priority="13" stopIfTrue="1" operator="equal">
      <formula>0</formula>
    </cfRule>
  </conditionalFormatting>
  <conditionalFormatting sqref="B33">
    <cfRule type="cellIs" dxfId="76" priority="12" stopIfTrue="1" operator="equal">
      <formula>0</formula>
    </cfRule>
  </conditionalFormatting>
  <conditionalFormatting sqref="D14:E14">
    <cfRule type="cellIs" dxfId="75" priority="25" stopIfTrue="1" operator="equal">
      <formula>0</formula>
    </cfRule>
  </conditionalFormatting>
  <conditionalFormatting sqref="D15">
    <cfRule type="cellIs" dxfId="74" priority="24" stopIfTrue="1" operator="equal">
      <formula>0</formula>
    </cfRule>
  </conditionalFormatting>
  <conditionalFormatting sqref="D16">
    <cfRule type="cellIs" dxfId="73" priority="23" stopIfTrue="1" operator="equal">
      <formula>0</formula>
    </cfRule>
  </conditionalFormatting>
  <conditionalFormatting sqref="E15">
    <cfRule type="cellIs" dxfId="72" priority="22" stopIfTrue="1" operator="equal">
      <formula>0</formula>
    </cfRule>
  </conditionalFormatting>
  <conditionalFormatting sqref="E16">
    <cfRule type="cellIs" dxfId="71" priority="21" stopIfTrue="1" operator="equal">
      <formula>0</formula>
    </cfRule>
  </conditionalFormatting>
  <conditionalFormatting sqref="C41">
    <cfRule type="cellIs" dxfId="70" priority="4" stopIfTrue="1" operator="equal">
      <formula>0</formula>
    </cfRule>
  </conditionalFormatting>
  <conditionalFormatting sqref="B11">
    <cfRule type="cellIs" dxfId="69" priority="19" stopIfTrue="1" operator="equal">
      <formula>0</formula>
    </cfRule>
  </conditionalFormatting>
  <conditionalFormatting sqref="B18">
    <cfRule type="cellIs" dxfId="68" priority="18" stopIfTrue="1" operator="equal">
      <formula>0</formula>
    </cfRule>
  </conditionalFormatting>
  <conditionalFormatting sqref="B46:E47">
    <cfRule type="cellIs" dxfId="67" priority="16" stopIfTrue="1" operator="equal">
      <formula>0</formula>
    </cfRule>
  </conditionalFormatting>
  <conditionalFormatting sqref="B45">
    <cfRule type="cellIs" dxfId="66" priority="15" stopIfTrue="1" operator="equal">
      <formula>0</formula>
    </cfRule>
  </conditionalFormatting>
  <conditionalFormatting sqref="B41">
    <cfRule type="cellIs" dxfId="65" priority="8" stopIfTrue="1" operator="equal">
      <formula>0</formula>
    </cfRule>
  </conditionalFormatting>
  <conditionalFormatting sqref="C33">
    <cfRule type="cellIs" dxfId="64" priority="7" stopIfTrue="1" operator="equal">
      <formula>0</formula>
    </cfRule>
  </conditionalFormatting>
  <conditionalFormatting sqref="E33">
    <cfRule type="cellIs" dxfId="63" priority="14" stopIfTrue="1" operator="equal">
      <formula>0</formula>
    </cfRule>
  </conditionalFormatting>
  <conditionalFormatting sqref="B37">
    <cfRule type="cellIs" dxfId="62" priority="10" stopIfTrue="1" operator="equal">
      <formula>0</formula>
    </cfRule>
  </conditionalFormatting>
  <conditionalFormatting sqref="B38:B40">
    <cfRule type="cellIs" dxfId="61" priority="11" stopIfTrue="1" operator="equal">
      <formula>0</formula>
    </cfRule>
  </conditionalFormatting>
  <conditionalFormatting sqref="D33">
    <cfRule type="cellIs" dxfId="60" priority="6" stopIfTrue="1" operator="equal">
      <formula>0</formula>
    </cfRule>
  </conditionalFormatting>
  <conditionalFormatting sqref="C37">
    <cfRule type="cellIs" dxfId="59" priority="5" stopIfTrue="1" operator="equal">
      <formula>0</formula>
    </cfRule>
  </conditionalFormatting>
  <conditionalFormatting sqref="E37">
    <cfRule type="cellIs" dxfId="58" priority="3" stopIfTrue="1" operator="equal">
      <formula>0</formula>
    </cfRule>
  </conditionalFormatting>
  <conditionalFormatting sqref="E41">
    <cfRule type="cellIs" dxfId="57" priority="2" stopIfTrue="1" operator="equal">
      <formula>0</formula>
    </cfRule>
  </conditionalFormatting>
  <conditionalFormatting sqref="B42:B44">
    <cfRule type="cellIs" dxfId="56" priority="9" stopIfTrue="1" operator="equal">
      <formula>0</formula>
    </cfRule>
  </conditionalFormatting>
  <conditionalFormatting sqref="B32">
    <cfRule type="cellIs" dxfId="55" priority="1" stopIfTrue="1" operator="equal">
      <formula>0</formula>
    </cfRule>
  </conditionalFormatting>
  <printOptions horizontalCentered="1"/>
  <pageMargins left="0.45" right="0.45" top="1" bottom="0.25" header="0" footer="0.5"/>
  <pageSetup scale="65" fitToHeight="5" orientation="portrait" r:id="rId1"/>
  <headerFooter differentFirst="1"/>
  <drawing r:id="rId2"/>
  <legacyDrawing r:id="rId3"/>
  <oleObjects>
    <mc:AlternateContent xmlns:mc="http://schemas.openxmlformats.org/markup-compatibility/2006">
      <mc:Choice Requires="x14">
        <oleObject progId="Bitmap Image" shapeId="3073" r:id="rId4">
          <objectPr defaultSize="0" autoPict="0" r:id="rId5">
            <anchor moveWithCells="1">
              <from>
                <xdr:col>11</xdr:col>
                <xdr:colOff>579120</xdr:colOff>
                <xdr:row>31</xdr:row>
                <xdr:rowOff>411480</xdr:rowOff>
              </from>
              <to>
                <xdr:col>13</xdr:col>
                <xdr:colOff>2164080</xdr:colOff>
                <xdr:row>45</xdr:row>
                <xdr:rowOff>53340</xdr:rowOff>
              </to>
            </anchor>
          </objectPr>
        </oleObject>
      </mc:Choice>
      <mc:Fallback>
        <oleObject progId="Bitmap Image"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5B171-B4B5-4C63-93EB-92B2CF313F00}">
  <sheetPr codeName="Sheet4">
    <tabColor rgb="FFCCFFCC"/>
  </sheetPr>
  <dimension ref="A1:DL53"/>
  <sheetViews>
    <sheetView showGridLines="0" workbookViewId="0">
      <selection activeCell="E2" sqref="E2:K2"/>
    </sheetView>
  </sheetViews>
  <sheetFormatPr defaultColWidth="9.109375" defaultRowHeight="13.8" x14ac:dyDescent="0.25"/>
  <cols>
    <col min="1" max="1" width="3.5546875" style="1" customWidth="1"/>
    <col min="2" max="2" width="13.6640625" style="8" customWidth="1"/>
    <col min="3" max="3" width="4.77734375" style="9" hidden="1" customWidth="1"/>
    <col min="4" max="4" width="20.6640625" style="9" hidden="1" customWidth="1"/>
    <col min="5" max="5" width="10.6640625" style="9" customWidth="1"/>
    <col min="6" max="6" width="11.77734375" style="9" customWidth="1"/>
    <col min="7" max="7" width="8.88671875" style="9" customWidth="1"/>
    <col min="8" max="8" width="9" style="9" customWidth="1"/>
    <col min="9" max="9" width="10.5546875" style="9" customWidth="1"/>
    <col min="10" max="10" width="13.44140625" style="9" customWidth="1"/>
    <col min="11" max="11" width="10.21875" style="9" customWidth="1"/>
    <col min="12" max="12" width="11.109375" style="9" customWidth="1"/>
    <col min="13" max="13" width="6.109375" style="9" customWidth="1"/>
    <col min="14" max="14" width="28.5546875" style="10" customWidth="1"/>
    <col min="15" max="15" width="3.6640625" style="52" customWidth="1"/>
    <col min="16" max="16" width="1.44140625" style="52" customWidth="1"/>
    <col min="17" max="17" width="15.77734375" style="53" hidden="1" customWidth="1"/>
    <col min="18" max="18" width="10" style="53" hidden="1" customWidth="1"/>
    <col min="19" max="19" width="9.6640625" style="54" hidden="1" customWidth="1"/>
    <col min="20" max="20" width="10.77734375" style="54" hidden="1" customWidth="1"/>
    <col min="21" max="21" width="3.5546875" style="53" customWidth="1"/>
    <col min="22" max="22" width="9.6640625" style="53" customWidth="1"/>
    <col min="23" max="23" width="2.88671875" style="53" customWidth="1"/>
    <col min="24" max="24" width="17.109375" style="53" customWidth="1"/>
    <col min="25" max="25" width="14.6640625" style="53" customWidth="1"/>
    <col min="26" max="26" width="10" style="53" customWidth="1"/>
    <col min="27" max="35" width="6.109375" style="53" customWidth="1"/>
    <col min="36" max="116" width="6.109375" style="9" customWidth="1"/>
    <col min="117" max="16384" width="9.109375" style="9"/>
  </cols>
  <sheetData>
    <row r="1" spans="1:35" ht="12" customHeight="1" thickBot="1" x14ac:dyDescent="0.3"/>
    <row r="2" spans="1:35" ht="28.2" customHeight="1" thickBot="1" x14ac:dyDescent="0.3">
      <c r="B2" s="102" t="s">
        <v>68</v>
      </c>
      <c r="C2" s="101"/>
      <c r="D2" s="101"/>
      <c r="E2" s="163"/>
      <c r="F2" s="163"/>
      <c r="G2" s="163"/>
      <c r="H2" s="163"/>
      <c r="I2" s="163"/>
      <c r="J2" s="163"/>
      <c r="K2" s="163"/>
    </row>
    <row r="3" spans="1:35" ht="27" customHeight="1" thickBot="1" x14ac:dyDescent="0.3">
      <c r="B3" s="102" t="s">
        <v>69</v>
      </c>
      <c r="C3" s="103"/>
      <c r="D3" s="103"/>
      <c r="E3" s="162"/>
      <c r="F3" s="162"/>
      <c r="G3" s="162"/>
      <c r="H3" s="162"/>
      <c r="I3" s="162"/>
      <c r="J3" s="162"/>
      <c r="K3" s="162"/>
      <c r="R3" s="53" t="s">
        <v>0</v>
      </c>
    </row>
    <row r="4" spans="1:35" ht="9.6" customHeight="1" thickBot="1" x14ac:dyDescent="0.3"/>
    <row r="5" spans="1:35" ht="48" customHeight="1" thickBot="1" x14ac:dyDescent="0.3">
      <c r="B5" s="147" t="s">
        <v>107</v>
      </c>
      <c r="C5" s="148"/>
      <c r="D5" s="148"/>
      <c r="E5" s="148"/>
      <c r="F5" s="148"/>
      <c r="G5" s="148"/>
      <c r="H5" s="148"/>
      <c r="I5" s="148"/>
      <c r="J5" s="148"/>
      <c r="K5" s="148"/>
      <c r="L5" s="148"/>
      <c r="M5" s="148"/>
      <c r="N5" s="149"/>
      <c r="O5" s="55"/>
    </row>
    <row r="6" spans="1:35" ht="15.6" customHeight="1" x14ac:dyDescent="0.25"/>
    <row r="7" spans="1:35" ht="15" customHeight="1" x14ac:dyDescent="0.25">
      <c r="B7" s="141" t="s">
        <v>81</v>
      </c>
      <c r="C7" s="126"/>
      <c r="D7" s="165"/>
      <c r="E7" s="165"/>
      <c r="F7" s="126"/>
      <c r="G7" s="126"/>
      <c r="H7" s="126"/>
      <c r="I7" s="126"/>
      <c r="J7" s="126"/>
      <c r="K7" s="126"/>
      <c r="L7" s="126"/>
      <c r="M7" s="126"/>
      <c r="N7" s="127"/>
      <c r="O7" s="60"/>
      <c r="P7" s="60"/>
      <c r="Q7" s="64">
        <v>1004</v>
      </c>
      <c r="R7" s="57" t="s">
        <v>39</v>
      </c>
      <c r="S7" s="63" t="str">
        <f t="shared" ref="S7" si="0">Q7&amp;""&amp;R7</f>
        <v>1004AC</v>
      </c>
    </row>
    <row r="8" spans="1:35" ht="15" customHeight="1" x14ac:dyDescent="0.25">
      <c r="B8" s="76"/>
      <c r="C8" s="77"/>
      <c r="D8" s="98"/>
      <c r="E8" s="108" t="s">
        <v>67</v>
      </c>
      <c r="F8" s="108" t="s">
        <v>36</v>
      </c>
      <c r="G8" s="77"/>
      <c r="H8" s="77"/>
      <c r="I8" s="77"/>
      <c r="J8" s="77"/>
      <c r="K8" s="77"/>
      <c r="L8" s="77"/>
      <c r="M8" s="77"/>
      <c r="N8" s="78"/>
      <c r="O8" s="60"/>
      <c r="P8" s="60"/>
      <c r="Q8" s="64"/>
      <c r="R8" s="57"/>
      <c r="S8" s="63"/>
    </row>
    <row r="9" spans="1:35" ht="15" customHeight="1" x14ac:dyDescent="0.25">
      <c r="B9" s="68"/>
      <c r="C9" s="18"/>
      <c r="D9" s="80" t="s">
        <v>62</v>
      </c>
      <c r="E9" s="109">
        <v>24.18</v>
      </c>
      <c r="F9" s="110" t="s">
        <v>96</v>
      </c>
      <c r="G9" s="166" t="s">
        <v>70</v>
      </c>
      <c r="H9" s="167"/>
      <c r="I9" s="167"/>
      <c r="J9" s="167"/>
      <c r="K9" s="167"/>
      <c r="L9" s="167"/>
      <c r="M9" s="167"/>
      <c r="N9" s="168"/>
      <c r="O9" s="56"/>
      <c r="P9" s="56"/>
      <c r="Q9" s="64">
        <v>1004</v>
      </c>
      <c r="R9" s="57" t="s">
        <v>40</v>
      </c>
      <c r="S9" s="63" t="str">
        <f t="shared" ref="S9:S15" si="1">Q9&amp;""&amp;R9</f>
        <v>1004AD</v>
      </c>
    </row>
    <row r="10" spans="1:35" s="50" customFormat="1" ht="15" customHeight="1" x14ac:dyDescent="0.25">
      <c r="A10" s="14"/>
      <c r="B10" s="68"/>
      <c r="C10" s="18"/>
      <c r="D10" s="80" t="s">
        <v>62</v>
      </c>
      <c r="E10" s="109">
        <v>28.21</v>
      </c>
      <c r="F10" s="110" t="s">
        <v>97</v>
      </c>
      <c r="G10" s="166" t="s">
        <v>80</v>
      </c>
      <c r="H10" s="167"/>
      <c r="I10" s="167"/>
      <c r="J10" s="167"/>
      <c r="K10" s="167"/>
      <c r="L10" s="167"/>
      <c r="M10" s="167"/>
      <c r="N10" s="168"/>
      <c r="O10" s="56"/>
      <c r="P10" s="56"/>
      <c r="Q10" s="64">
        <v>1004</v>
      </c>
      <c r="R10" s="57" t="s">
        <v>43</v>
      </c>
      <c r="S10" s="63" t="str">
        <f t="shared" si="1"/>
        <v>1004AE</v>
      </c>
      <c r="T10" s="54"/>
      <c r="U10" s="61"/>
      <c r="V10" s="61"/>
      <c r="W10" s="61"/>
      <c r="AA10" s="61"/>
      <c r="AB10" s="61"/>
      <c r="AC10" s="61"/>
      <c r="AD10" s="61"/>
      <c r="AE10" s="61"/>
      <c r="AF10" s="61"/>
      <c r="AG10" s="61"/>
      <c r="AH10" s="61"/>
      <c r="AI10" s="61"/>
    </row>
    <row r="11" spans="1:35" ht="15" customHeight="1" x14ac:dyDescent="0.25">
      <c r="B11" s="68"/>
      <c r="C11" s="18"/>
      <c r="D11" s="80" t="s">
        <v>62</v>
      </c>
      <c r="E11" s="109">
        <v>92.17</v>
      </c>
      <c r="F11" s="110" t="s">
        <v>98</v>
      </c>
      <c r="G11" s="166" t="s">
        <v>71</v>
      </c>
      <c r="H11" s="167"/>
      <c r="I11" s="167"/>
      <c r="J11" s="167"/>
      <c r="K11" s="167"/>
      <c r="L11" s="167"/>
      <c r="M11" s="167"/>
      <c r="N11" s="168"/>
      <c r="O11" s="56"/>
      <c r="P11" s="56"/>
      <c r="Q11" s="64">
        <v>1004</v>
      </c>
      <c r="R11" s="57" t="s">
        <v>44</v>
      </c>
      <c r="S11" s="63" t="str">
        <f t="shared" si="1"/>
        <v>1004AF</v>
      </c>
    </row>
    <row r="12" spans="1:35" s="50" customFormat="1" ht="15" customHeight="1" x14ac:dyDescent="0.25">
      <c r="A12" s="14"/>
      <c r="B12" s="68"/>
      <c r="C12" s="18"/>
      <c r="D12" s="80" t="s">
        <v>62</v>
      </c>
      <c r="E12" s="109">
        <v>365.3</v>
      </c>
      <c r="F12" s="110" t="s">
        <v>99</v>
      </c>
      <c r="G12" s="166" t="s">
        <v>72</v>
      </c>
      <c r="H12" s="167"/>
      <c r="I12" s="167"/>
      <c r="J12" s="167"/>
      <c r="K12" s="167"/>
      <c r="L12" s="167"/>
      <c r="M12" s="167"/>
      <c r="N12" s="168"/>
      <c r="O12" s="56"/>
      <c r="P12" s="56"/>
      <c r="Q12" s="64">
        <v>1004</v>
      </c>
      <c r="R12" s="57" t="s">
        <v>45</v>
      </c>
      <c r="S12" s="63" t="str">
        <f t="shared" si="1"/>
        <v>1004AH</v>
      </c>
      <c r="T12" s="54"/>
      <c r="U12" s="61"/>
      <c r="V12" s="61"/>
      <c r="W12" s="61"/>
      <c r="AA12" s="61"/>
      <c r="AB12" s="61"/>
      <c r="AC12" s="61"/>
      <c r="AD12" s="61"/>
      <c r="AE12" s="61"/>
      <c r="AF12" s="61"/>
      <c r="AG12" s="61"/>
      <c r="AH12" s="61"/>
      <c r="AI12" s="61"/>
    </row>
    <row r="13" spans="1:35" ht="15" customHeight="1" x14ac:dyDescent="0.25">
      <c r="B13" s="68"/>
      <c r="C13" s="18"/>
      <c r="D13" s="80" t="s">
        <v>62</v>
      </c>
      <c r="E13" s="109">
        <v>87.27</v>
      </c>
      <c r="F13" s="110" t="s">
        <v>100</v>
      </c>
      <c r="G13" s="166" t="s">
        <v>73</v>
      </c>
      <c r="H13" s="167"/>
      <c r="I13" s="167"/>
      <c r="J13" s="167"/>
      <c r="K13" s="167"/>
      <c r="L13" s="167"/>
      <c r="M13" s="167"/>
      <c r="N13" s="168"/>
      <c r="O13" s="56"/>
      <c r="P13" s="56"/>
      <c r="Q13" s="64">
        <v>1004</v>
      </c>
      <c r="R13" s="57" t="s">
        <v>40</v>
      </c>
      <c r="S13" s="63" t="str">
        <f t="shared" si="1"/>
        <v>1004AD</v>
      </c>
    </row>
    <row r="14" spans="1:35" s="50" customFormat="1" ht="15" customHeight="1" x14ac:dyDescent="0.25">
      <c r="A14" s="14"/>
      <c r="B14" s="68"/>
      <c r="C14" s="18"/>
      <c r="D14" s="80" t="s">
        <v>62</v>
      </c>
      <c r="E14" s="109">
        <v>61.41</v>
      </c>
      <c r="F14" s="110" t="s">
        <v>101</v>
      </c>
      <c r="G14" s="166" t="s">
        <v>74</v>
      </c>
      <c r="H14" s="167"/>
      <c r="I14" s="167"/>
      <c r="J14" s="167"/>
      <c r="K14" s="167"/>
      <c r="L14" s="167"/>
      <c r="M14" s="167"/>
      <c r="N14" s="168"/>
      <c r="O14" s="56"/>
      <c r="P14" s="56"/>
      <c r="Q14" s="64">
        <v>1004</v>
      </c>
      <c r="R14" s="57" t="s">
        <v>43</v>
      </c>
      <c r="S14" s="63" t="str">
        <f t="shared" si="1"/>
        <v>1004AE</v>
      </c>
      <c r="T14" s="54"/>
      <c r="U14" s="61"/>
      <c r="V14" s="61"/>
      <c r="W14" s="61"/>
      <c r="AA14" s="61"/>
      <c r="AB14" s="61"/>
      <c r="AC14" s="61"/>
      <c r="AD14" s="61"/>
      <c r="AE14" s="61"/>
      <c r="AF14" s="61"/>
      <c r="AG14" s="61"/>
      <c r="AH14" s="61"/>
      <c r="AI14" s="61"/>
    </row>
    <row r="15" spans="1:35" ht="15" customHeight="1" x14ac:dyDescent="0.25">
      <c r="B15" s="68"/>
      <c r="C15" s="18"/>
      <c r="D15" s="80" t="s">
        <v>62</v>
      </c>
      <c r="E15" s="109">
        <v>51.72</v>
      </c>
      <c r="F15" s="110" t="s">
        <v>102</v>
      </c>
      <c r="G15" s="166" t="s">
        <v>75</v>
      </c>
      <c r="H15" s="167"/>
      <c r="I15" s="167"/>
      <c r="J15" s="167"/>
      <c r="K15" s="167"/>
      <c r="L15" s="167"/>
      <c r="M15" s="167"/>
      <c r="N15" s="168"/>
      <c r="O15" s="56"/>
      <c r="P15" s="56"/>
      <c r="Q15" s="64">
        <v>1004</v>
      </c>
      <c r="R15" s="57" t="s">
        <v>44</v>
      </c>
      <c r="S15" s="63" t="str">
        <f t="shared" si="1"/>
        <v>1004AF</v>
      </c>
    </row>
    <row r="16" spans="1:35" ht="15" customHeight="1" x14ac:dyDescent="0.25">
      <c r="B16" s="68"/>
      <c r="C16" s="18"/>
      <c r="D16" s="80" t="s">
        <v>62</v>
      </c>
      <c r="E16" s="109">
        <v>124.81</v>
      </c>
      <c r="F16" s="110" t="s">
        <v>103</v>
      </c>
      <c r="G16" s="166" t="s">
        <v>76</v>
      </c>
      <c r="H16" s="167"/>
      <c r="I16" s="167"/>
      <c r="J16" s="167"/>
      <c r="K16" s="167"/>
      <c r="L16" s="167"/>
      <c r="M16" s="167"/>
      <c r="N16" s="168"/>
      <c r="O16" s="56"/>
      <c r="P16" s="56"/>
      <c r="Q16" s="64">
        <v>1004</v>
      </c>
      <c r="R16" s="57" t="s">
        <v>40</v>
      </c>
      <c r="S16" s="63" t="str">
        <f t="shared" ref="S16:S19" si="2">Q16&amp;""&amp;R16</f>
        <v>1004AD</v>
      </c>
    </row>
    <row r="17" spans="1:116" s="50" customFormat="1" ht="15" customHeight="1" x14ac:dyDescent="0.25">
      <c r="A17" s="14"/>
      <c r="B17" s="68"/>
      <c r="C17" s="18"/>
      <c r="D17" s="80" t="s">
        <v>62</v>
      </c>
      <c r="E17" s="109">
        <v>62.18</v>
      </c>
      <c r="F17" s="110" t="s">
        <v>104</v>
      </c>
      <c r="G17" s="166" t="s">
        <v>77</v>
      </c>
      <c r="H17" s="167"/>
      <c r="I17" s="167"/>
      <c r="J17" s="167"/>
      <c r="K17" s="167"/>
      <c r="L17" s="167"/>
      <c r="M17" s="167"/>
      <c r="N17" s="168"/>
      <c r="O17" s="56"/>
      <c r="P17" s="56"/>
      <c r="Q17" s="64">
        <v>1004</v>
      </c>
      <c r="R17" s="57" t="s">
        <v>43</v>
      </c>
      <c r="S17" s="63" t="str">
        <f t="shared" si="2"/>
        <v>1004AE</v>
      </c>
      <c r="T17" s="54"/>
      <c r="U17" s="61"/>
      <c r="V17" s="61"/>
      <c r="W17" s="61"/>
      <c r="AA17" s="61"/>
      <c r="AB17" s="61"/>
      <c r="AC17" s="61"/>
      <c r="AD17" s="61"/>
      <c r="AE17" s="61"/>
      <c r="AF17" s="61"/>
      <c r="AG17" s="61"/>
      <c r="AH17" s="61"/>
      <c r="AI17" s="61"/>
    </row>
    <row r="18" spans="1:116" ht="15" customHeight="1" x14ac:dyDescent="0.25">
      <c r="B18" s="68"/>
      <c r="C18" s="18"/>
      <c r="D18" s="80" t="s">
        <v>62</v>
      </c>
      <c r="E18" s="109">
        <v>33.71</v>
      </c>
      <c r="F18" s="110" t="s">
        <v>105</v>
      </c>
      <c r="G18" s="166" t="s">
        <v>78</v>
      </c>
      <c r="H18" s="167"/>
      <c r="I18" s="167"/>
      <c r="J18" s="167"/>
      <c r="K18" s="167"/>
      <c r="L18" s="167"/>
      <c r="M18" s="167"/>
      <c r="N18" s="168"/>
      <c r="O18" s="56"/>
      <c r="P18" s="56"/>
      <c r="Q18" s="64">
        <v>1004</v>
      </c>
      <c r="R18" s="57" t="s">
        <v>44</v>
      </c>
      <c r="S18" s="63" t="str">
        <f t="shared" si="2"/>
        <v>1004AF</v>
      </c>
    </row>
    <row r="19" spans="1:116" s="50" customFormat="1" ht="15" customHeight="1" x14ac:dyDescent="0.25">
      <c r="A19" s="14"/>
      <c r="B19" s="68"/>
      <c r="C19" s="18"/>
      <c r="D19" s="80" t="s">
        <v>62</v>
      </c>
      <c r="E19" s="109">
        <v>254.72</v>
      </c>
      <c r="F19" s="110" t="s">
        <v>106</v>
      </c>
      <c r="G19" s="166" t="s">
        <v>79</v>
      </c>
      <c r="H19" s="167"/>
      <c r="I19" s="167"/>
      <c r="J19" s="167"/>
      <c r="K19" s="167"/>
      <c r="L19" s="167"/>
      <c r="M19" s="167"/>
      <c r="N19" s="168"/>
      <c r="O19" s="56"/>
      <c r="P19" s="56"/>
      <c r="Q19" s="64">
        <v>1004</v>
      </c>
      <c r="R19" s="57" t="s">
        <v>45</v>
      </c>
      <c r="S19" s="63" t="str">
        <f t="shared" si="2"/>
        <v>1004AH</v>
      </c>
      <c r="T19" s="54"/>
      <c r="U19" s="61"/>
      <c r="V19" s="61"/>
      <c r="W19" s="61"/>
      <c r="AA19" s="61"/>
      <c r="AB19" s="61"/>
      <c r="AC19" s="61"/>
      <c r="AD19" s="61"/>
      <c r="AE19" s="61"/>
      <c r="AF19" s="61"/>
      <c r="AG19" s="61"/>
      <c r="AH19" s="61"/>
      <c r="AI19" s="61"/>
    </row>
    <row r="20" spans="1:116" s="53" customFormat="1" ht="15" hidden="1" customHeight="1" x14ac:dyDescent="0.25">
      <c r="A20" s="1"/>
      <c r="B20" s="30"/>
      <c r="C20" s="13"/>
      <c r="D20" s="3"/>
      <c r="E20" s="3"/>
      <c r="F20" s="4"/>
      <c r="G20" s="4"/>
      <c r="H20" s="4"/>
      <c r="I20" s="4"/>
      <c r="J20" s="4"/>
      <c r="K20" s="15"/>
      <c r="L20" s="15"/>
      <c r="M20" s="15"/>
      <c r="N20" s="16"/>
      <c r="O20" s="56"/>
      <c r="P20" s="56"/>
      <c r="Q20" s="9"/>
      <c r="R20" s="9"/>
      <c r="S20" s="9"/>
      <c r="T20" s="9"/>
    </row>
    <row r="21" spans="1:116" s="53" customFormat="1" ht="15" hidden="1" customHeight="1" x14ac:dyDescent="0.25">
      <c r="A21" s="9"/>
      <c r="B21" s="141" t="s">
        <v>50</v>
      </c>
      <c r="C21" s="126"/>
      <c r="D21" s="126"/>
      <c r="E21" s="126"/>
      <c r="F21" s="126"/>
      <c r="G21" s="126"/>
      <c r="H21" s="126"/>
      <c r="I21" s="126"/>
      <c r="J21" s="126"/>
      <c r="K21" s="126"/>
      <c r="L21" s="126"/>
      <c r="M21" s="126"/>
      <c r="N21" s="127"/>
      <c r="O21" s="56"/>
      <c r="P21" s="56"/>
      <c r="S21" s="54"/>
      <c r="T21" s="9"/>
    </row>
    <row r="22" spans="1:116" s="53" customFormat="1" ht="15" hidden="1" customHeight="1" x14ac:dyDescent="0.25">
      <c r="A22" s="9"/>
      <c r="B22" s="17"/>
      <c r="C22" s="26" t="s">
        <v>19</v>
      </c>
      <c r="D22" s="26"/>
      <c r="E22" s="26"/>
      <c r="F22" s="129" t="s">
        <v>17</v>
      </c>
      <c r="G22" s="129"/>
      <c r="H22" s="129"/>
      <c r="I22" s="129"/>
      <c r="J22" s="129"/>
      <c r="K22" s="129"/>
      <c r="L22" s="129"/>
      <c r="M22" s="129"/>
      <c r="N22" s="130"/>
      <c r="O22" s="56"/>
      <c r="P22" s="56"/>
      <c r="S22" s="54"/>
      <c r="T22" s="9"/>
    </row>
    <row r="23" spans="1:116" s="53" customFormat="1" ht="15" hidden="1" customHeight="1" x14ac:dyDescent="0.25">
      <c r="A23" s="9"/>
      <c r="B23" s="22"/>
      <c r="C23" s="20"/>
      <c r="D23" s="21"/>
      <c r="E23" s="95"/>
      <c r="F23" s="142" t="s">
        <v>31</v>
      </c>
      <c r="G23" s="143"/>
      <c r="H23" s="143"/>
      <c r="I23" s="143"/>
      <c r="J23" s="143"/>
      <c r="K23" s="143"/>
      <c r="L23" s="143"/>
      <c r="M23" s="143"/>
      <c r="N23" s="144"/>
      <c r="O23" s="56"/>
      <c r="P23" s="56"/>
      <c r="S23" s="54"/>
      <c r="T23" s="9"/>
    </row>
    <row r="24" spans="1:116" s="53" customFormat="1" ht="15" hidden="1" customHeight="1" x14ac:dyDescent="0.25">
      <c r="A24" s="9"/>
      <c r="B24" s="22"/>
      <c r="C24" s="20"/>
      <c r="D24" s="21" t="s">
        <v>18</v>
      </c>
      <c r="E24" s="95"/>
      <c r="F24" s="142" t="s">
        <v>32</v>
      </c>
      <c r="G24" s="143"/>
      <c r="H24" s="143"/>
      <c r="I24" s="143"/>
      <c r="J24" s="143"/>
      <c r="K24" s="143"/>
      <c r="L24" s="143"/>
      <c r="M24" s="143"/>
      <c r="N24" s="144"/>
      <c r="O24" s="56"/>
      <c r="P24" s="56"/>
      <c r="S24" s="54"/>
      <c r="T24" s="9"/>
    </row>
    <row r="25" spans="1:116" s="53" customFormat="1" ht="15" customHeight="1" x14ac:dyDescent="0.25">
      <c r="A25" s="9"/>
      <c r="B25" s="100"/>
      <c r="C25" s="46"/>
      <c r="D25" s="47"/>
      <c r="E25" s="47"/>
      <c r="F25" s="45"/>
      <c r="G25" s="45"/>
      <c r="H25" s="45"/>
      <c r="I25" s="45"/>
      <c r="J25" s="45"/>
      <c r="K25" s="45"/>
      <c r="L25" s="79"/>
      <c r="M25" s="79"/>
      <c r="N25" s="79"/>
      <c r="O25" s="56"/>
      <c r="P25" s="56"/>
      <c r="S25" s="54"/>
      <c r="T25" s="9"/>
      <c r="X25" s="64"/>
      <c r="Y25" s="57"/>
      <c r="Z25" s="63"/>
    </row>
    <row r="26" spans="1:116" s="53" customFormat="1" ht="76.8" customHeight="1" x14ac:dyDescent="0.25">
      <c r="A26" s="9"/>
      <c r="B26" s="131" t="s">
        <v>90</v>
      </c>
      <c r="C26" s="126"/>
      <c r="D26" s="126"/>
      <c r="E26" s="126"/>
      <c r="F26" s="126"/>
      <c r="G26" s="126"/>
      <c r="H26" s="126"/>
      <c r="I26" s="126"/>
      <c r="J26" s="126"/>
      <c r="K26" s="126"/>
      <c r="L26" s="126"/>
      <c r="M26" s="126"/>
      <c r="N26" s="127"/>
      <c r="O26" s="56"/>
      <c r="P26" s="56"/>
      <c r="S26" s="54"/>
      <c r="T26" s="9"/>
      <c r="X26" s="64"/>
      <c r="Y26" s="57"/>
      <c r="Z26" s="63"/>
    </row>
    <row r="27" spans="1:116" s="53" customFormat="1" ht="15" customHeight="1" x14ac:dyDescent="0.25">
      <c r="A27" s="9"/>
      <c r="B27" s="17"/>
      <c r="C27" s="35" t="s">
        <v>23</v>
      </c>
      <c r="D27" s="35"/>
      <c r="E27" s="132" t="s">
        <v>51</v>
      </c>
      <c r="F27" s="132"/>
      <c r="G27" s="132"/>
      <c r="H27" s="132"/>
      <c r="I27" s="132"/>
      <c r="J27" s="132"/>
      <c r="K27" s="132"/>
      <c r="L27" s="132"/>
      <c r="M27" s="132"/>
      <c r="N27" s="132"/>
      <c r="O27" s="56"/>
      <c r="P27" s="56"/>
      <c r="S27" s="54"/>
      <c r="T27" s="54"/>
      <c r="X27" s="9"/>
      <c r="Y27" s="9"/>
      <c r="Z27" s="9"/>
    </row>
    <row r="28" spans="1:116" s="53" customFormat="1" ht="15" customHeight="1" x14ac:dyDescent="0.25">
      <c r="A28" s="9"/>
      <c r="B28" s="22"/>
      <c r="C28" s="20"/>
      <c r="D28" s="19" t="s">
        <v>20</v>
      </c>
      <c r="E28" s="133" t="s">
        <v>2</v>
      </c>
      <c r="F28" s="133"/>
      <c r="G28" s="133"/>
      <c r="H28" s="133"/>
      <c r="I28" s="133"/>
      <c r="J28" s="133"/>
      <c r="K28" s="133"/>
      <c r="L28" s="133"/>
      <c r="M28" s="133"/>
      <c r="N28" s="133"/>
      <c r="O28" s="56"/>
      <c r="P28" s="56"/>
      <c r="S28" s="54"/>
      <c r="T28" s="54"/>
      <c r="X28" s="9"/>
      <c r="Y28" s="9"/>
      <c r="Z28" s="9"/>
    </row>
    <row r="29" spans="1:116" s="53" customFormat="1" ht="15" customHeight="1" x14ac:dyDescent="0.25">
      <c r="A29" s="9"/>
      <c r="B29" s="22"/>
      <c r="C29" s="20"/>
      <c r="D29" s="19" t="s">
        <v>21</v>
      </c>
      <c r="E29" s="133" t="s">
        <v>6</v>
      </c>
      <c r="F29" s="133"/>
      <c r="G29" s="133"/>
      <c r="H29" s="133"/>
      <c r="I29" s="133"/>
      <c r="J29" s="133"/>
      <c r="K29" s="133"/>
      <c r="L29" s="133"/>
      <c r="M29" s="133"/>
      <c r="N29" s="133"/>
      <c r="O29" s="56"/>
      <c r="P29" s="56"/>
      <c r="S29" s="54"/>
      <c r="T29" s="54"/>
      <c r="X29" s="9"/>
      <c r="Y29" s="9"/>
      <c r="Z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row>
    <row r="30" spans="1:116" s="53" customFormat="1" ht="15" customHeight="1" x14ac:dyDescent="0.25">
      <c r="A30" s="9"/>
      <c r="B30" s="22"/>
      <c r="C30" s="20"/>
      <c r="D30" s="19" t="s">
        <v>22</v>
      </c>
      <c r="E30" s="133" t="s">
        <v>7</v>
      </c>
      <c r="F30" s="133"/>
      <c r="G30" s="133"/>
      <c r="H30" s="133"/>
      <c r="I30" s="133"/>
      <c r="J30" s="133"/>
      <c r="K30" s="133"/>
      <c r="L30" s="133"/>
      <c r="M30" s="133"/>
      <c r="N30" s="133"/>
      <c r="O30" s="56"/>
      <c r="P30" s="56"/>
      <c r="S30" s="54"/>
      <c r="T30" s="54"/>
      <c r="Z30" s="61" t="str">
        <f t="shared" ref="Z30:Z31" si="3">X30&amp;""&amp;Y30</f>
        <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row>
    <row r="31" spans="1:116" s="53" customFormat="1" ht="15" customHeight="1" x14ac:dyDescent="0.25">
      <c r="A31" s="9"/>
      <c r="B31" s="17"/>
      <c r="C31" s="105" t="s">
        <v>24</v>
      </c>
      <c r="D31" s="106"/>
      <c r="E31" s="132" t="s">
        <v>52</v>
      </c>
      <c r="F31" s="132"/>
      <c r="G31" s="132"/>
      <c r="H31" s="132"/>
      <c r="I31" s="132"/>
      <c r="J31" s="132"/>
      <c r="K31" s="132"/>
      <c r="L31" s="132"/>
      <c r="M31" s="132"/>
      <c r="N31" s="132"/>
      <c r="O31" s="56"/>
      <c r="P31" s="56"/>
      <c r="S31" s="54"/>
      <c r="T31" s="54"/>
      <c r="Z31" s="61" t="str">
        <f t="shared" si="3"/>
        <v/>
      </c>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row>
    <row r="32" spans="1:116" s="53" customFormat="1" ht="15" customHeight="1" x14ac:dyDescent="0.25">
      <c r="A32" s="9"/>
      <c r="B32" s="22"/>
      <c r="C32" s="20"/>
      <c r="D32" s="19" t="s">
        <v>20</v>
      </c>
      <c r="E32" s="133" t="s">
        <v>2</v>
      </c>
      <c r="F32" s="133"/>
      <c r="G32" s="133"/>
      <c r="H32" s="133"/>
      <c r="I32" s="133"/>
      <c r="J32" s="133"/>
      <c r="K32" s="133"/>
      <c r="L32" s="133"/>
      <c r="M32" s="133"/>
      <c r="N32" s="133"/>
      <c r="O32" s="56"/>
      <c r="P32" s="56"/>
      <c r="S32" s="54"/>
      <c r="T32" s="54"/>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row>
    <row r="33" spans="1:116" s="53" customFormat="1" ht="15" customHeight="1" x14ac:dyDescent="0.25">
      <c r="A33" s="9"/>
      <c r="B33" s="22"/>
      <c r="C33" s="20"/>
      <c r="D33" s="19" t="s">
        <v>21</v>
      </c>
      <c r="E33" s="133" t="s">
        <v>6</v>
      </c>
      <c r="F33" s="133"/>
      <c r="G33" s="133"/>
      <c r="H33" s="133"/>
      <c r="I33" s="133"/>
      <c r="J33" s="133"/>
      <c r="K33" s="133"/>
      <c r="L33" s="133"/>
      <c r="M33" s="133"/>
      <c r="N33" s="133"/>
      <c r="O33" s="56"/>
      <c r="P33" s="56"/>
      <c r="S33" s="54"/>
      <c r="T33" s="54"/>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row>
    <row r="34" spans="1:116" s="53" customFormat="1" ht="15" customHeight="1" x14ac:dyDescent="0.25">
      <c r="A34" s="9"/>
      <c r="B34" s="22"/>
      <c r="C34" s="20"/>
      <c r="D34" s="19" t="s">
        <v>22</v>
      </c>
      <c r="E34" s="133" t="s">
        <v>7</v>
      </c>
      <c r="F34" s="133"/>
      <c r="G34" s="133"/>
      <c r="H34" s="133"/>
      <c r="I34" s="133"/>
      <c r="J34" s="133"/>
      <c r="K34" s="133"/>
      <c r="L34" s="133"/>
      <c r="M34" s="133"/>
      <c r="N34" s="133"/>
      <c r="O34" s="56"/>
      <c r="P34" s="56"/>
      <c r="S34" s="54"/>
      <c r="T34" s="54"/>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row>
    <row r="35" spans="1:116" s="53" customFormat="1" ht="15" customHeight="1" x14ac:dyDescent="0.25">
      <c r="A35" s="9"/>
      <c r="B35" s="17"/>
      <c r="C35" s="105" t="s">
        <v>25</v>
      </c>
      <c r="D35" s="106"/>
      <c r="E35" s="132" t="s">
        <v>82</v>
      </c>
      <c r="F35" s="132"/>
      <c r="G35" s="132"/>
      <c r="H35" s="132"/>
      <c r="I35" s="132"/>
      <c r="J35" s="132"/>
      <c r="K35" s="132"/>
      <c r="L35" s="132"/>
      <c r="M35" s="132"/>
      <c r="N35" s="132"/>
      <c r="O35" s="56"/>
      <c r="P35" s="56"/>
      <c r="S35" s="54"/>
      <c r="T35" s="54"/>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row>
    <row r="36" spans="1:116" s="53" customFormat="1" ht="27" customHeight="1" x14ac:dyDescent="0.25">
      <c r="A36" s="9"/>
      <c r="B36" s="22"/>
      <c r="C36" s="20"/>
      <c r="D36" s="19" t="s">
        <v>20</v>
      </c>
      <c r="E36" s="114" t="s">
        <v>2</v>
      </c>
      <c r="F36" s="123"/>
      <c r="G36" s="124"/>
      <c r="H36" s="124"/>
      <c r="I36" s="124"/>
      <c r="J36" s="124"/>
      <c r="K36" s="125"/>
      <c r="L36" s="136"/>
      <c r="M36" s="137"/>
      <c r="N36" s="138"/>
      <c r="O36" s="56"/>
      <c r="P36" s="56"/>
      <c r="S36" s="54"/>
      <c r="T36" s="54"/>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row>
    <row r="37" spans="1:116" s="53" customFormat="1" ht="27" customHeight="1" x14ac:dyDescent="0.25">
      <c r="A37" s="9"/>
      <c r="B37" s="22"/>
      <c r="C37" s="20"/>
      <c r="D37" s="19" t="s">
        <v>21</v>
      </c>
      <c r="E37" s="114" t="s">
        <v>6</v>
      </c>
      <c r="F37" s="123"/>
      <c r="G37" s="124"/>
      <c r="H37" s="124"/>
      <c r="I37" s="124"/>
      <c r="J37" s="124"/>
      <c r="K37" s="125"/>
      <c r="L37" s="120"/>
      <c r="M37" s="121"/>
      <c r="N37" s="122"/>
      <c r="O37" s="56"/>
      <c r="P37" s="56"/>
      <c r="S37" s="54"/>
      <c r="T37" s="54"/>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row>
    <row r="38" spans="1:116" s="53" customFormat="1" ht="27" customHeight="1" x14ac:dyDescent="0.25">
      <c r="A38" s="9"/>
      <c r="B38" s="22"/>
      <c r="C38" s="20"/>
      <c r="D38" s="19" t="s">
        <v>22</v>
      </c>
      <c r="E38" s="114" t="s">
        <v>7</v>
      </c>
      <c r="F38" s="123"/>
      <c r="G38" s="124"/>
      <c r="H38" s="124"/>
      <c r="I38" s="124"/>
      <c r="J38" s="124"/>
      <c r="K38" s="125"/>
      <c r="L38" s="120"/>
      <c r="M38" s="121"/>
      <c r="N38" s="122"/>
      <c r="O38" s="56"/>
      <c r="P38" s="56"/>
      <c r="S38" s="54"/>
      <c r="T38" s="54"/>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row>
    <row r="39" spans="1:116" s="12" customFormat="1" ht="15" customHeight="1" x14ac:dyDescent="0.25">
      <c r="A39" s="9"/>
      <c r="B39" s="43"/>
      <c r="C39" s="104"/>
      <c r="D39" s="104"/>
      <c r="E39" s="134" t="s">
        <v>88</v>
      </c>
      <c r="F39" s="134"/>
      <c r="G39" s="134"/>
      <c r="H39" s="134"/>
      <c r="I39" s="134"/>
      <c r="J39" s="134"/>
      <c r="K39" s="134"/>
      <c r="L39" s="134"/>
      <c r="M39" s="134"/>
      <c r="N39" s="135"/>
      <c r="O39" s="65"/>
      <c r="P39" s="66"/>
      <c r="Q39" s="53"/>
      <c r="R39" s="53"/>
      <c r="S39" s="54"/>
      <c r="T39" s="54"/>
      <c r="U39" s="67"/>
      <c r="V39" s="67"/>
      <c r="W39" s="67"/>
      <c r="X39" s="67"/>
      <c r="Y39" s="67"/>
      <c r="Z39" s="67"/>
      <c r="AA39" s="67"/>
      <c r="AB39" s="67"/>
      <c r="AC39" s="67"/>
      <c r="AD39" s="67"/>
      <c r="AE39" s="67"/>
      <c r="AF39" s="67"/>
      <c r="AG39" s="67"/>
      <c r="AH39" s="67"/>
      <c r="AI39" s="67"/>
    </row>
    <row r="40" spans="1:116" ht="14.4" customHeight="1" x14ac:dyDescent="0.25">
      <c r="B40" s="41"/>
      <c r="C40" s="104"/>
      <c r="D40" s="104"/>
      <c r="E40" s="164" t="s">
        <v>35</v>
      </c>
      <c r="F40" s="164"/>
      <c r="G40" s="164"/>
      <c r="H40" s="164"/>
      <c r="I40" s="164"/>
      <c r="J40" s="164"/>
      <c r="K40" s="164"/>
      <c r="L40" s="164"/>
      <c r="M40" s="164"/>
      <c r="N40" s="164"/>
    </row>
    <row r="41" spans="1:116" x14ac:dyDescent="0.25">
      <c r="B41" s="111"/>
      <c r="C41" s="107"/>
      <c r="D41" s="107"/>
      <c r="E41" s="107"/>
      <c r="F41" s="107"/>
      <c r="G41" s="107"/>
      <c r="H41" s="107"/>
      <c r="I41" s="107"/>
      <c r="J41" s="107"/>
      <c r="K41" s="107"/>
      <c r="L41" s="107"/>
      <c r="M41" s="107"/>
      <c r="N41" s="112"/>
    </row>
    <row r="42" spans="1:116" s="52" customFormat="1" x14ac:dyDescent="0.25">
      <c r="A42" s="1"/>
      <c r="B42" s="2" t="s">
        <v>34</v>
      </c>
      <c r="C42" s="1"/>
      <c r="D42" s="1"/>
      <c r="E42" s="1"/>
      <c r="F42" s="1"/>
      <c r="G42" s="1"/>
      <c r="H42" s="1"/>
      <c r="I42" s="1"/>
      <c r="J42" s="1"/>
      <c r="K42" s="1"/>
      <c r="L42" s="1"/>
      <c r="M42" s="1"/>
      <c r="N42" s="113"/>
      <c r="Q42" s="53"/>
      <c r="R42" s="53"/>
      <c r="S42" s="54"/>
      <c r="T42" s="54"/>
      <c r="U42" s="53"/>
      <c r="V42" s="53"/>
      <c r="W42" s="53"/>
      <c r="X42" s="53"/>
      <c r="Y42" s="53"/>
      <c r="Z42" s="53"/>
      <c r="AA42" s="53"/>
      <c r="AB42" s="53"/>
      <c r="AC42" s="53"/>
      <c r="AD42" s="53"/>
      <c r="AE42" s="53"/>
      <c r="AF42" s="53"/>
      <c r="AG42" s="53"/>
      <c r="AH42" s="53"/>
      <c r="AI42" s="53"/>
    </row>
    <row r="43" spans="1:116" x14ac:dyDescent="0.25">
      <c r="B43" s="2"/>
      <c r="C43" s="1"/>
      <c r="D43" s="1"/>
      <c r="E43" s="1"/>
      <c r="F43" s="1"/>
      <c r="G43" s="1"/>
      <c r="H43" s="1"/>
      <c r="I43" s="1"/>
      <c r="J43" s="1"/>
      <c r="K43" s="1"/>
      <c r="L43" s="1"/>
      <c r="M43" s="1"/>
      <c r="N43" s="113"/>
    </row>
    <row r="44" spans="1:116" s="52" customFormat="1" ht="13.8" customHeight="1" x14ac:dyDescent="0.25">
      <c r="A44" s="1"/>
      <c r="B44" s="128" t="s">
        <v>93</v>
      </c>
      <c r="C44" s="128"/>
      <c r="D44" s="128"/>
      <c r="E44" s="128"/>
      <c r="F44" s="128"/>
      <c r="G44" s="128"/>
      <c r="H44" s="128"/>
      <c r="I44" s="128"/>
      <c r="J44" s="128"/>
      <c r="K44" s="128"/>
      <c r="L44" s="128"/>
      <c r="M44" s="128"/>
      <c r="N44" s="128"/>
      <c r="Q44" s="53"/>
      <c r="R44" s="53"/>
      <c r="S44" s="54"/>
      <c r="T44" s="54"/>
      <c r="U44" s="53"/>
      <c r="V44" s="53"/>
      <c r="W44" s="53"/>
      <c r="X44" s="53"/>
      <c r="Y44" s="53"/>
      <c r="Z44" s="53"/>
      <c r="AA44" s="53"/>
      <c r="AB44" s="53"/>
      <c r="AC44" s="53"/>
      <c r="AD44" s="53"/>
      <c r="AE44" s="53"/>
      <c r="AF44" s="53"/>
      <c r="AG44" s="53"/>
      <c r="AH44" s="53"/>
      <c r="AI44" s="53"/>
    </row>
    <row r="45" spans="1:116" s="52" customFormat="1" ht="7.2" customHeight="1" x14ac:dyDescent="0.25">
      <c r="A45" s="1"/>
      <c r="B45" s="128"/>
      <c r="C45" s="128"/>
      <c r="D45" s="128"/>
      <c r="E45" s="128"/>
      <c r="F45" s="128"/>
      <c r="G45" s="128"/>
      <c r="H45" s="128"/>
      <c r="I45" s="128"/>
      <c r="J45" s="128"/>
      <c r="K45" s="128"/>
      <c r="L45" s="128"/>
      <c r="M45" s="128"/>
      <c r="N45" s="128"/>
      <c r="Q45" s="53"/>
      <c r="R45" s="53"/>
      <c r="S45" s="54"/>
      <c r="T45" s="54"/>
      <c r="U45" s="53"/>
      <c r="V45" s="53"/>
      <c r="W45" s="53"/>
      <c r="X45" s="53"/>
      <c r="Y45" s="53"/>
      <c r="Z45" s="53"/>
      <c r="AA45" s="53"/>
      <c r="AB45" s="53"/>
      <c r="AC45" s="53"/>
      <c r="AD45" s="53"/>
      <c r="AE45" s="53"/>
      <c r="AF45" s="53"/>
      <c r="AG45" s="53"/>
      <c r="AH45" s="53"/>
      <c r="AI45" s="53"/>
    </row>
    <row r="46" spans="1:116" s="52" customFormat="1" ht="13.8" customHeight="1" x14ac:dyDescent="0.25">
      <c r="A46" s="1"/>
      <c r="B46" s="128"/>
      <c r="C46" s="128"/>
      <c r="D46" s="128"/>
      <c r="E46" s="128"/>
      <c r="F46" s="128"/>
      <c r="G46" s="128"/>
      <c r="H46" s="128"/>
      <c r="I46" s="128"/>
      <c r="J46" s="128"/>
      <c r="K46" s="128"/>
      <c r="L46" s="128"/>
      <c r="M46" s="128"/>
      <c r="N46" s="128"/>
      <c r="Q46" s="53"/>
      <c r="R46" s="53"/>
      <c r="S46" s="54"/>
      <c r="T46" s="54"/>
      <c r="U46" s="53"/>
      <c r="V46" s="53"/>
      <c r="W46" s="53"/>
      <c r="X46" s="53"/>
      <c r="Y46" s="53"/>
      <c r="Z46" s="53"/>
      <c r="AA46" s="53"/>
      <c r="AB46" s="53"/>
      <c r="AC46" s="53"/>
      <c r="AD46" s="53"/>
      <c r="AE46" s="53"/>
      <c r="AF46" s="53"/>
      <c r="AG46" s="53"/>
      <c r="AH46" s="53"/>
      <c r="AI46" s="53"/>
    </row>
    <row r="47" spans="1:116" s="52" customFormat="1" x14ac:dyDescent="0.25">
      <c r="A47" s="1"/>
      <c r="B47" s="128"/>
      <c r="C47" s="128"/>
      <c r="D47" s="128"/>
      <c r="E47" s="128"/>
      <c r="F47" s="128"/>
      <c r="G47" s="128"/>
      <c r="H47" s="128"/>
      <c r="I47" s="128"/>
      <c r="J47" s="128"/>
      <c r="K47" s="128"/>
      <c r="L47" s="128"/>
      <c r="M47" s="128"/>
      <c r="N47" s="128"/>
      <c r="Q47" s="53"/>
      <c r="R47" s="53"/>
      <c r="S47" s="54"/>
      <c r="T47" s="54"/>
      <c r="U47" s="53"/>
      <c r="V47" s="53"/>
      <c r="W47" s="53"/>
      <c r="X47" s="53"/>
      <c r="Y47" s="53"/>
      <c r="Z47" s="53"/>
      <c r="AA47" s="53"/>
      <c r="AB47" s="53"/>
      <c r="AC47" s="53"/>
      <c r="AD47" s="53"/>
      <c r="AE47" s="53"/>
      <c r="AF47" s="53"/>
      <c r="AG47" s="53"/>
      <c r="AH47" s="53"/>
      <c r="AI47" s="53"/>
    </row>
    <row r="48" spans="1:116" s="52" customFormat="1" x14ac:dyDescent="0.25">
      <c r="A48" s="1"/>
      <c r="B48" s="128"/>
      <c r="C48" s="128"/>
      <c r="D48" s="128"/>
      <c r="E48" s="128"/>
      <c r="F48" s="128"/>
      <c r="G48" s="128"/>
      <c r="H48" s="128"/>
      <c r="I48" s="128"/>
      <c r="J48" s="128"/>
      <c r="K48" s="128"/>
      <c r="L48" s="128"/>
      <c r="M48" s="128"/>
      <c r="N48" s="128"/>
      <c r="Q48" s="53"/>
      <c r="R48" s="53"/>
      <c r="S48" s="54"/>
      <c r="T48" s="54"/>
      <c r="U48" s="53"/>
      <c r="V48" s="53"/>
      <c r="W48" s="53"/>
      <c r="X48" s="53"/>
      <c r="Y48" s="53"/>
      <c r="Z48" s="53"/>
      <c r="AA48" s="53"/>
      <c r="AB48" s="53"/>
      <c r="AC48" s="53"/>
      <c r="AD48" s="53"/>
      <c r="AE48" s="53"/>
      <c r="AF48" s="53"/>
      <c r="AG48" s="53"/>
      <c r="AH48" s="53"/>
      <c r="AI48" s="53"/>
    </row>
    <row r="49" spans="1:35" s="52" customFormat="1" x14ac:dyDescent="0.25">
      <c r="A49" s="1"/>
      <c r="B49" s="128"/>
      <c r="C49" s="128"/>
      <c r="D49" s="128"/>
      <c r="E49" s="128"/>
      <c r="F49" s="128"/>
      <c r="G49" s="128"/>
      <c r="H49" s="128"/>
      <c r="I49" s="128"/>
      <c r="J49" s="128"/>
      <c r="K49" s="128"/>
      <c r="L49" s="128"/>
      <c r="M49" s="128"/>
      <c r="N49" s="128"/>
      <c r="Q49" s="53"/>
      <c r="R49" s="53"/>
      <c r="S49" s="54"/>
      <c r="T49" s="54"/>
      <c r="U49" s="53"/>
      <c r="V49" s="53"/>
      <c r="W49" s="53"/>
      <c r="X49" s="53"/>
      <c r="Y49" s="53"/>
      <c r="Z49" s="53"/>
      <c r="AA49" s="53"/>
      <c r="AB49" s="53"/>
      <c r="AC49" s="53"/>
      <c r="AD49" s="53"/>
      <c r="AE49" s="53"/>
      <c r="AF49" s="53"/>
      <c r="AG49" s="53"/>
      <c r="AH49" s="53"/>
      <c r="AI49" s="53"/>
    </row>
    <row r="50" spans="1:35" s="52" customFormat="1" x14ac:dyDescent="0.25">
      <c r="A50" s="1"/>
      <c r="B50" s="128"/>
      <c r="C50" s="128"/>
      <c r="D50" s="128"/>
      <c r="E50" s="128"/>
      <c r="F50" s="128"/>
      <c r="G50" s="128"/>
      <c r="H50" s="128"/>
      <c r="I50" s="128"/>
      <c r="J50" s="128"/>
      <c r="K50" s="128"/>
      <c r="L50" s="128"/>
      <c r="M50" s="128"/>
      <c r="N50" s="128"/>
      <c r="Q50" s="53"/>
      <c r="R50" s="53"/>
      <c r="S50" s="54"/>
      <c r="T50" s="54"/>
      <c r="U50" s="53"/>
      <c r="V50" s="53"/>
      <c r="W50" s="53"/>
      <c r="X50" s="53"/>
      <c r="Y50" s="53"/>
      <c r="Z50" s="53"/>
      <c r="AA50" s="53"/>
      <c r="AB50" s="53"/>
      <c r="AC50" s="53"/>
      <c r="AD50" s="53"/>
      <c r="AE50" s="53"/>
      <c r="AF50" s="53"/>
      <c r="AG50" s="53"/>
      <c r="AH50" s="53"/>
      <c r="AI50" s="53"/>
    </row>
    <row r="51" spans="1:35" s="52" customFormat="1" ht="76.8" customHeight="1" x14ac:dyDescent="0.25">
      <c r="A51" s="1"/>
      <c r="B51" s="128"/>
      <c r="C51" s="128"/>
      <c r="D51" s="128"/>
      <c r="E51" s="128"/>
      <c r="F51" s="128"/>
      <c r="G51" s="128"/>
      <c r="H51" s="128"/>
      <c r="I51" s="128"/>
      <c r="J51" s="128"/>
      <c r="K51" s="128"/>
      <c r="L51" s="128"/>
      <c r="M51" s="128"/>
      <c r="N51" s="128"/>
      <c r="Q51" s="53"/>
      <c r="R51" s="53"/>
      <c r="S51" s="54"/>
      <c r="T51" s="54"/>
      <c r="U51" s="53"/>
      <c r="V51" s="53"/>
      <c r="W51" s="53"/>
      <c r="X51" s="53"/>
      <c r="Y51" s="53"/>
      <c r="Z51" s="53"/>
      <c r="AA51" s="53"/>
      <c r="AB51" s="53"/>
      <c r="AC51" s="53"/>
      <c r="AD51" s="53"/>
      <c r="AE51" s="53"/>
      <c r="AF51" s="53"/>
      <c r="AG51" s="53"/>
      <c r="AH51" s="53"/>
      <c r="AI51" s="53"/>
    </row>
    <row r="53" spans="1:35" s="52" customFormat="1" ht="64.2" customHeight="1" x14ac:dyDescent="0.25">
      <c r="A53" s="1"/>
      <c r="B53" s="8"/>
      <c r="C53" s="9"/>
      <c r="D53" s="9"/>
      <c r="E53" s="9"/>
      <c r="F53" s="9"/>
      <c r="G53" s="9"/>
      <c r="H53" s="9"/>
      <c r="I53" s="9"/>
      <c r="J53" s="9"/>
      <c r="K53" s="9"/>
      <c r="L53" s="9"/>
      <c r="M53" s="9"/>
      <c r="N53" s="10"/>
      <c r="Q53" s="53"/>
      <c r="R53" s="53"/>
      <c r="S53" s="54"/>
      <c r="T53" s="54"/>
      <c r="U53" s="53"/>
      <c r="V53" s="53"/>
      <c r="W53" s="53"/>
      <c r="X53" s="53"/>
      <c r="Y53" s="53"/>
      <c r="Z53" s="53"/>
      <c r="AA53" s="53"/>
      <c r="AB53" s="53"/>
      <c r="AC53" s="53"/>
      <c r="AD53" s="53"/>
      <c r="AE53" s="53"/>
      <c r="AF53" s="53"/>
      <c r="AG53" s="53"/>
      <c r="AH53" s="53"/>
      <c r="AI53" s="53"/>
    </row>
  </sheetData>
  <sheetProtection algorithmName="SHA-512" hashValue="e3ySOnuulV+aCuemxIe+MU6380S5y0WEIbB+kUqSr7uP4tF8EDR2FnehS7GWEzIKkbgref6E6BpfTPSQRxr6RQ==" saltValue="5piodi9pmCxX2U+GXc0EDg==" spinCount="100000" sheet="1" selectLockedCells="1"/>
  <mergeCells count="38">
    <mergeCell ref="B21:N21"/>
    <mergeCell ref="E2:K2"/>
    <mergeCell ref="E3:K3"/>
    <mergeCell ref="B5:N5"/>
    <mergeCell ref="B7:N7"/>
    <mergeCell ref="G9:N9"/>
    <mergeCell ref="G10:N10"/>
    <mergeCell ref="G11:N11"/>
    <mergeCell ref="G12:N12"/>
    <mergeCell ref="G18:N18"/>
    <mergeCell ref="G19:N19"/>
    <mergeCell ref="G13:N13"/>
    <mergeCell ref="G14:N14"/>
    <mergeCell ref="G15:N15"/>
    <mergeCell ref="G16:N16"/>
    <mergeCell ref="G17:N17"/>
    <mergeCell ref="E30:N30"/>
    <mergeCell ref="E31:N31"/>
    <mergeCell ref="E32:N32"/>
    <mergeCell ref="F22:N22"/>
    <mergeCell ref="F23:N23"/>
    <mergeCell ref="F24:N24"/>
    <mergeCell ref="B26:N26"/>
    <mergeCell ref="E27:N27"/>
    <mergeCell ref="E28:N28"/>
    <mergeCell ref="E29:N29"/>
    <mergeCell ref="F37:K37"/>
    <mergeCell ref="L37:N37"/>
    <mergeCell ref="B44:N51"/>
    <mergeCell ref="E39:N39"/>
    <mergeCell ref="E40:N40"/>
    <mergeCell ref="F38:K38"/>
    <mergeCell ref="L38:N38"/>
    <mergeCell ref="E33:N33"/>
    <mergeCell ref="E34:N34"/>
    <mergeCell ref="E35:N35"/>
    <mergeCell ref="F36:K36"/>
    <mergeCell ref="L36:N36"/>
  </mergeCells>
  <conditionalFormatting sqref="B20:N20 E27 B40:E40 B39:D39">
    <cfRule type="cellIs" dxfId="54" priority="100" stopIfTrue="1" operator="equal">
      <formula>0</formula>
    </cfRule>
  </conditionalFormatting>
  <conditionalFormatting sqref="B27">
    <cfRule type="cellIs" dxfId="53" priority="87" stopIfTrue="1" operator="equal">
      <formula>0</formula>
    </cfRule>
  </conditionalFormatting>
  <conditionalFormatting sqref="B31">
    <cfRule type="cellIs" dxfId="52" priority="85" stopIfTrue="1" operator="equal">
      <formula>0</formula>
    </cfRule>
  </conditionalFormatting>
  <conditionalFormatting sqref="B32:B34">
    <cfRule type="cellIs" dxfId="51" priority="86" stopIfTrue="1" operator="equal">
      <formula>0</formula>
    </cfRule>
  </conditionalFormatting>
  <conditionalFormatting sqref="B35">
    <cfRule type="cellIs" dxfId="50" priority="83" stopIfTrue="1" operator="equal">
      <formula>0</formula>
    </cfRule>
  </conditionalFormatting>
  <conditionalFormatting sqref="D22:E22">
    <cfRule type="cellIs" dxfId="49" priority="81" stopIfTrue="1" operator="equal">
      <formula>0</formula>
    </cfRule>
  </conditionalFormatting>
  <conditionalFormatting sqref="C22">
    <cfRule type="cellIs" dxfId="48" priority="82" stopIfTrue="1" operator="equal">
      <formula>0</formula>
    </cfRule>
  </conditionalFormatting>
  <conditionalFormatting sqref="C27">
    <cfRule type="cellIs" dxfId="47" priority="80" stopIfTrue="1" operator="equal">
      <formula>0</formula>
    </cfRule>
  </conditionalFormatting>
  <conditionalFormatting sqref="B7:B8">
    <cfRule type="cellIs" dxfId="46" priority="91" stopIfTrue="1" operator="equal">
      <formula>0</formula>
    </cfRule>
  </conditionalFormatting>
  <conditionalFormatting sqref="F22">
    <cfRule type="cellIs" dxfId="45" priority="76" stopIfTrue="1" operator="equal">
      <formula>0</formula>
    </cfRule>
  </conditionalFormatting>
  <conditionalFormatting sqref="D27">
    <cfRule type="cellIs" dxfId="44" priority="79" stopIfTrue="1" operator="equal">
      <formula>0</formula>
    </cfRule>
  </conditionalFormatting>
  <conditionalFormatting sqref="C31">
    <cfRule type="cellIs" dxfId="43" priority="78" stopIfTrue="1" operator="equal">
      <formula>0</formula>
    </cfRule>
  </conditionalFormatting>
  <conditionalFormatting sqref="B22:B25 C23:E23 C24:F25">
    <cfRule type="cellIs" dxfId="42" priority="90" stopIfTrue="1" operator="equal">
      <formula>0</formula>
    </cfRule>
  </conditionalFormatting>
  <conditionalFormatting sqref="F23:F25">
    <cfRule type="cellIs" dxfId="41" priority="89" stopIfTrue="1" operator="equal">
      <formula>0</formula>
    </cfRule>
  </conditionalFormatting>
  <conditionalFormatting sqref="B28:B30">
    <cfRule type="cellIs" dxfId="40" priority="88" stopIfTrue="1" operator="equal">
      <formula>0</formula>
    </cfRule>
  </conditionalFormatting>
  <conditionalFormatting sqref="E31">
    <cfRule type="cellIs" dxfId="39" priority="62" stopIfTrue="1" operator="equal">
      <formula>0</formula>
    </cfRule>
  </conditionalFormatting>
  <conditionalFormatting sqref="E35">
    <cfRule type="cellIs" dxfId="38" priority="61" stopIfTrue="1" operator="equal">
      <formula>0</formula>
    </cfRule>
  </conditionalFormatting>
  <conditionalFormatting sqref="B36:B38">
    <cfRule type="cellIs" dxfId="37" priority="84" stopIfTrue="1" operator="equal">
      <formula>0</formula>
    </cfRule>
  </conditionalFormatting>
  <conditionalFormatting sqref="B21">
    <cfRule type="cellIs" dxfId="36" priority="59" stopIfTrue="1" operator="equal">
      <formula>0</formula>
    </cfRule>
  </conditionalFormatting>
  <conditionalFormatting sqref="C35">
    <cfRule type="cellIs" dxfId="35" priority="77" stopIfTrue="1" operator="equal">
      <formula>0</formula>
    </cfRule>
  </conditionalFormatting>
  <conditionalFormatting sqref="C19">
    <cfRule type="cellIs" dxfId="34" priority="43" stopIfTrue="1" operator="equal">
      <formula>0</formula>
    </cfRule>
  </conditionalFormatting>
  <conditionalFormatting sqref="B18:B19">
    <cfRule type="cellIs" dxfId="33" priority="42" stopIfTrue="1" operator="equal">
      <formula>0</formula>
    </cfRule>
  </conditionalFormatting>
  <conditionalFormatting sqref="C18">
    <cfRule type="cellIs" dxfId="32" priority="41" stopIfTrue="1" operator="equal">
      <formula>0</formula>
    </cfRule>
  </conditionalFormatting>
  <conditionalFormatting sqref="C17">
    <cfRule type="cellIs" dxfId="31" priority="40" stopIfTrue="1" operator="equal">
      <formula>0</formula>
    </cfRule>
  </conditionalFormatting>
  <conditionalFormatting sqref="D16:E16">
    <cfRule type="cellIs" dxfId="30" priority="37" stopIfTrue="1" operator="equal">
      <formula>0</formula>
    </cfRule>
  </conditionalFormatting>
  <conditionalFormatting sqref="B16:B17">
    <cfRule type="cellIs" dxfId="29" priority="39" stopIfTrue="1" operator="equal">
      <formula>0</formula>
    </cfRule>
  </conditionalFormatting>
  <conditionalFormatting sqref="C16">
    <cfRule type="cellIs" dxfId="28" priority="38" stopIfTrue="1" operator="equal">
      <formula>0</formula>
    </cfRule>
  </conditionalFormatting>
  <conditionalFormatting sqref="D17:E17">
    <cfRule type="cellIs" dxfId="27" priority="36" stopIfTrue="1" operator="equal">
      <formula>0</formula>
    </cfRule>
  </conditionalFormatting>
  <conditionalFormatting sqref="D18">
    <cfRule type="cellIs" dxfId="26" priority="35" stopIfTrue="1" operator="equal">
      <formula>0</formula>
    </cfRule>
  </conditionalFormatting>
  <conditionalFormatting sqref="D19">
    <cfRule type="cellIs" dxfId="25" priority="34" stopIfTrue="1" operator="equal">
      <formula>0</formula>
    </cfRule>
  </conditionalFormatting>
  <conditionalFormatting sqref="E18">
    <cfRule type="cellIs" dxfId="24" priority="33" stopIfTrue="1" operator="equal">
      <formula>0</formula>
    </cfRule>
  </conditionalFormatting>
  <conditionalFormatting sqref="E19">
    <cfRule type="cellIs" dxfId="23" priority="32" stopIfTrue="1" operator="equal">
      <formula>0</formula>
    </cfRule>
  </conditionalFormatting>
  <conditionalFormatting sqref="B15">
    <cfRule type="cellIs" dxfId="22" priority="30" stopIfTrue="1" operator="equal">
      <formula>0</formula>
    </cfRule>
  </conditionalFormatting>
  <conditionalFormatting sqref="C15">
    <cfRule type="cellIs" dxfId="21" priority="29" stopIfTrue="1" operator="equal">
      <formula>0</formula>
    </cfRule>
  </conditionalFormatting>
  <conditionalFormatting sqref="C14">
    <cfRule type="cellIs" dxfId="20" priority="28" stopIfTrue="1" operator="equal">
      <formula>0</formula>
    </cfRule>
  </conditionalFormatting>
  <conditionalFormatting sqref="D13:E13">
    <cfRule type="cellIs" dxfId="19" priority="25" stopIfTrue="1" operator="equal">
      <formula>0</formula>
    </cfRule>
  </conditionalFormatting>
  <conditionalFormatting sqref="B13:B14">
    <cfRule type="cellIs" dxfId="18" priority="27" stopIfTrue="1" operator="equal">
      <formula>0</formula>
    </cfRule>
  </conditionalFormatting>
  <conditionalFormatting sqref="C13">
    <cfRule type="cellIs" dxfId="17" priority="26" stopIfTrue="1" operator="equal">
      <formula>0</formula>
    </cfRule>
  </conditionalFormatting>
  <conditionalFormatting sqref="D14:E14">
    <cfRule type="cellIs" dxfId="16" priority="24" stopIfTrue="1" operator="equal">
      <formula>0</formula>
    </cfRule>
  </conditionalFormatting>
  <conditionalFormatting sqref="D15">
    <cfRule type="cellIs" dxfId="15" priority="23" stopIfTrue="1" operator="equal">
      <formula>0</formula>
    </cfRule>
  </conditionalFormatting>
  <conditionalFormatting sqref="E15">
    <cfRule type="cellIs" dxfId="14" priority="21" stopIfTrue="1" operator="equal">
      <formula>0</formula>
    </cfRule>
  </conditionalFormatting>
  <conditionalFormatting sqref="C12">
    <cfRule type="cellIs" dxfId="13" priority="19" stopIfTrue="1" operator="equal">
      <formula>0</formula>
    </cfRule>
  </conditionalFormatting>
  <conditionalFormatting sqref="B11:B12">
    <cfRule type="cellIs" dxfId="12" priority="18" stopIfTrue="1" operator="equal">
      <formula>0</formula>
    </cfRule>
  </conditionalFormatting>
  <conditionalFormatting sqref="C11">
    <cfRule type="cellIs" dxfId="11" priority="17" stopIfTrue="1" operator="equal">
      <formula>0</formula>
    </cfRule>
  </conditionalFormatting>
  <conditionalFormatting sqref="C10">
    <cfRule type="cellIs" dxfId="10" priority="16" stopIfTrue="1" operator="equal">
      <formula>0</formula>
    </cfRule>
  </conditionalFormatting>
  <conditionalFormatting sqref="D9:E9">
    <cfRule type="cellIs" dxfId="9" priority="13" stopIfTrue="1" operator="equal">
      <formula>0</formula>
    </cfRule>
  </conditionalFormatting>
  <conditionalFormatting sqref="B9:B10">
    <cfRule type="cellIs" dxfId="8" priority="15" stopIfTrue="1" operator="equal">
      <formula>0</formula>
    </cfRule>
  </conditionalFormatting>
  <conditionalFormatting sqref="C9">
    <cfRule type="cellIs" dxfId="7" priority="14" stopIfTrue="1" operator="equal">
      <formula>0</formula>
    </cfRule>
  </conditionalFormatting>
  <conditionalFormatting sqref="D10:E10">
    <cfRule type="cellIs" dxfId="6" priority="12" stopIfTrue="1" operator="equal">
      <formula>0</formula>
    </cfRule>
  </conditionalFormatting>
  <conditionalFormatting sqref="D11">
    <cfRule type="cellIs" dxfId="5" priority="11" stopIfTrue="1" operator="equal">
      <formula>0</formula>
    </cfRule>
  </conditionalFormatting>
  <conditionalFormatting sqref="D12">
    <cfRule type="cellIs" dxfId="4" priority="10" stopIfTrue="1" operator="equal">
      <formula>0</formula>
    </cfRule>
  </conditionalFormatting>
  <conditionalFormatting sqref="E11">
    <cfRule type="cellIs" dxfId="3" priority="9" stopIfTrue="1" operator="equal">
      <formula>0</formula>
    </cfRule>
  </conditionalFormatting>
  <conditionalFormatting sqref="E12">
    <cfRule type="cellIs" dxfId="2" priority="8" stopIfTrue="1" operator="equal">
      <formula>0</formula>
    </cfRule>
  </conditionalFormatting>
  <conditionalFormatting sqref="E39">
    <cfRule type="cellIs" dxfId="1" priority="2" stopIfTrue="1" operator="equal">
      <formula>0</formula>
    </cfRule>
  </conditionalFormatting>
  <conditionalFormatting sqref="B26">
    <cfRule type="cellIs" dxfId="0" priority="1" stopIfTrue="1" operator="equal">
      <formula>0</formula>
    </cfRule>
  </conditionalFormatting>
  <printOptions horizontalCentered="1"/>
  <pageMargins left="0.45" right="0.45" top="1" bottom="0.25" header="0" footer="0.5"/>
  <pageSetup scale="65" fitToHeight="5" orientation="portrait" r:id="rId1"/>
  <headerFooter differentFirst="1"/>
  <drawing r:id="rId2"/>
  <legacyDrawing r:id="rId3"/>
  <oleObjects>
    <mc:AlternateContent xmlns:mc="http://schemas.openxmlformats.org/markup-compatibility/2006">
      <mc:Choice Requires="x14">
        <oleObject progId="Bitmap Image" shapeId="4097" r:id="rId4">
          <objectPr defaultSize="0" autoPict="0" r:id="rId5">
            <anchor moveWithCells="1">
              <from>
                <xdr:col>12</xdr:col>
                <xdr:colOff>205740</xdr:colOff>
                <xdr:row>25</xdr:row>
                <xdr:rowOff>373380</xdr:rowOff>
              </from>
              <to>
                <xdr:col>15</xdr:col>
                <xdr:colOff>45720</xdr:colOff>
                <xdr:row>37</xdr:row>
                <xdr:rowOff>289560</xdr:rowOff>
              </to>
            </anchor>
          </objectPr>
        </oleObject>
      </mc:Choice>
      <mc:Fallback>
        <oleObject progId="Bitmap Image" shapeId="409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Structural Helmet</vt:lpstr>
      <vt:lpstr>Proximity Helmet</vt:lpstr>
      <vt:lpstr>Tech-Rescue Helmet</vt:lpstr>
      <vt:lpstr>Replacement Parts</vt:lpstr>
      <vt:lpstr>'Proximity Helmet'!Print_Area</vt:lpstr>
      <vt:lpstr>'Replacement Parts'!Print_Area</vt:lpstr>
      <vt:lpstr>'Structural Helmet'!Print_Area</vt:lpstr>
      <vt:lpstr>'Tech-Rescue Helmet'!Print_Area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Lawrence</dc:creator>
  <cp:lastModifiedBy>Nick Lawrence</cp:lastModifiedBy>
  <cp:lastPrinted>2018-10-05T15:43:01Z</cp:lastPrinted>
  <dcterms:created xsi:type="dcterms:W3CDTF">2015-04-29T01:49:44Z</dcterms:created>
  <dcterms:modified xsi:type="dcterms:W3CDTF">2019-09-12T20:51:24Z</dcterms:modified>
</cp:coreProperties>
</file>